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9"/>
  </bookViews>
  <sheets>
    <sheet name="Senior" sheetId="1" r:id="rId1"/>
    <sheet name="Minime" sheetId="2" r:id="rId2"/>
    <sheet name="Benjamin" sheetId="3" r:id="rId3"/>
    <sheet name="Poussin" sheetId="4" r:id="rId4"/>
    <sheet name="Femine" sheetId="5" r:id="rId5"/>
    <sheet name="VZ" sheetId="6" r:id="rId6"/>
    <sheet name="VM" sheetId="7" r:id="rId7"/>
    <sheet name="VB" sheetId="8" r:id="rId8"/>
    <sheet name="ml. žiaci" sheetId="9" r:id="rId9"/>
    <sheet name="st. žiaci" sheetId="10" r:id="rId10"/>
  </sheets>
  <definedNames/>
  <calcPr fullCalcOnLoad="1"/>
</workbook>
</file>

<file path=xl/sharedStrings.xml><?xml version="1.0" encoding="utf-8"?>
<sst xmlns="http://schemas.openxmlformats.org/spreadsheetml/2006/main" count="475" uniqueCount="149">
  <si>
    <t>Št.č.</t>
  </si>
  <si>
    <t>Meno</t>
  </si>
  <si>
    <t>Štart</t>
  </si>
  <si>
    <t>Cieľ</t>
  </si>
  <si>
    <t>Čas</t>
  </si>
  <si>
    <t>Trestné body 1.kolo</t>
  </si>
  <si>
    <t>Trestné body 2.kolo</t>
  </si>
  <si>
    <t>Por.</t>
  </si>
  <si>
    <t>Tomáš Schmidt</t>
  </si>
  <si>
    <t>David Herka</t>
  </si>
  <si>
    <t>Lukáš Roth</t>
  </si>
  <si>
    <t>Krajina</t>
  </si>
  <si>
    <t>Suma 1.kola</t>
  </si>
  <si>
    <t>Suma 2.kola</t>
  </si>
  <si>
    <t>Celkový počet bodov</t>
  </si>
  <si>
    <t xml:space="preserve">Spolu 1+2 </t>
  </si>
  <si>
    <t>Penalizačné 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</si>
  <si>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</si>
  <si>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</si>
  <si>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</si>
  <si>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</si>
  <si>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</si>
  <si>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</si>
  <si>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</si>
  <si>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</si>
  <si>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</si>
  <si>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</si>
  <si>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14:36</t>
  </si>
  <si>
    <t>R</t>
  </si>
  <si>
    <t>Klub</t>
  </si>
  <si>
    <t xml:space="preserve">Výsledková listina </t>
  </si>
  <si>
    <t>Slovenský pohár v cyklotriale</t>
  </si>
  <si>
    <t>10:00</t>
  </si>
  <si>
    <t>11:00</t>
  </si>
  <si>
    <t>CTK Záriečie</t>
  </si>
  <si>
    <t>ČR</t>
  </si>
  <si>
    <t>SR</t>
  </si>
  <si>
    <r>
      <t>Kategória:</t>
    </r>
    <r>
      <rPr>
        <b/>
        <sz val="14"/>
        <rFont val="Times New Roman"/>
        <family val="1"/>
      </rPr>
      <t xml:space="preserve"> VB</t>
    </r>
  </si>
  <si>
    <t>Tomáš Kalus</t>
  </si>
  <si>
    <t>Cyklotrial team Veľké Zálužie</t>
  </si>
  <si>
    <r>
      <t xml:space="preserve">Kategória:  </t>
    </r>
    <r>
      <rPr>
        <b/>
        <sz val="14"/>
        <rFont val="Times New Roman"/>
        <family val="1"/>
      </rPr>
      <t>SENIOR</t>
    </r>
  </si>
  <si>
    <t>Martin Behro</t>
  </si>
  <si>
    <t>Jakub Bruch</t>
  </si>
  <si>
    <t>Jozef Šustek</t>
  </si>
  <si>
    <t>Miroslav Kolárik</t>
  </si>
  <si>
    <t>Michal Ivan</t>
  </si>
  <si>
    <t>Denis Federič</t>
  </si>
  <si>
    <t>Helmut Marko</t>
  </si>
  <si>
    <t>Veľký Krtíš</t>
  </si>
  <si>
    <t>Samuel Hlavatý</t>
  </si>
  <si>
    <t>Marek Hlávka</t>
  </si>
  <si>
    <t>Pavol Cibiček</t>
  </si>
  <si>
    <t>Adrián Kvašňovský</t>
  </si>
  <si>
    <t>Kristína Sýkorová</t>
  </si>
  <si>
    <t>Jakub Frtús</t>
  </si>
  <si>
    <t>Mário Nôta</t>
  </si>
  <si>
    <t>Cyklotrial klub Hlohovec</t>
  </si>
  <si>
    <t>Erika Hlavatá</t>
  </si>
  <si>
    <t>Adrián Babič</t>
  </si>
  <si>
    <r>
      <t>Kategória:</t>
    </r>
    <r>
      <rPr>
        <b/>
        <sz val="14"/>
        <rFont val="Times New Roman"/>
        <family val="1"/>
      </rPr>
      <t xml:space="preserve"> MINIME</t>
    </r>
  </si>
  <si>
    <r>
      <t>Kategória:</t>
    </r>
    <r>
      <rPr>
        <b/>
        <sz val="14"/>
        <rFont val="Times New Roman"/>
        <family val="1"/>
      </rPr>
      <t xml:space="preserve"> BENJAMIN</t>
    </r>
  </si>
  <si>
    <r>
      <t>Kategória:</t>
    </r>
    <r>
      <rPr>
        <b/>
        <sz val="14"/>
        <rFont val="Times New Roman"/>
        <family val="1"/>
      </rPr>
      <t xml:space="preserve"> POUSSIN</t>
    </r>
  </si>
  <si>
    <r>
      <t>Kategória:</t>
    </r>
    <r>
      <rPr>
        <b/>
        <sz val="14"/>
        <rFont val="Times New Roman"/>
        <family val="1"/>
      </rPr>
      <t xml:space="preserve"> VZ</t>
    </r>
  </si>
  <si>
    <r>
      <t>Kategória:</t>
    </r>
    <r>
      <rPr>
        <b/>
        <sz val="14"/>
        <rFont val="Times New Roman"/>
        <family val="1"/>
      </rPr>
      <t xml:space="preserve"> VM</t>
    </r>
  </si>
  <si>
    <t>13:09</t>
  </si>
  <si>
    <t>13:10</t>
  </si>
  <si>
    <t>13:11</t>
  </si>
  <si>
    <t>13:21</t>
  </si>
  <si>
    <t>13:23</t>
  </si>
  <si>
    <t>13:32</t>
  </si>
  <si>
    <t>13:35</t>
  </si>
  <si>
    <t>13:30</t>
  </si>
  <si>
    <t>13:40</t>
  </si>
  <si>
    <t>13:45</t>
  </si>
  <si>
    <t>13:58</t>
  </si>
  <si>
    <t>14:25</t>
  </si>
  <si>
    <t>14:30</t>
  </si>
  <si>
    <t>Rudina 30. 10. 2010</t>
  </si>
  <si>
    <t>Tomáš Kuřil</t>
  </si>
  <si>
    <t>Erik Jandásek</t>
  </si>
  <si>
    <t>3AL klub Poprad</t>
  </si>
  <si>
    <t>Richard Majdán</t>
  </si>
  <si>
    <t>Frederik Jaroš</t>
  </si>
  <si>
    <t>Alexander Falis</t>
  </si>
  <si>
    <t>Tomáš Janík</t>
  </si>
  <si>
    <t>Marek Janík</t>
  </si>
  <si>
    <t>Tadeáš Kříž</t>
  </si>
  <si>
    <t>Nikolas Hrdlica</t>
  </si>
  <si>
    <t>Tomáš Herka</t>
  </si>
  <si>
    <t>Šimon Tapušík</t>
  </si>
  <si>
    <t>Samuel Mucha</t>
  </si>
  <si>
    <t>Ján Krawczyk</t>
  </si>
  <si>
    <t>Andrej Kukla</t>
  </si>
  <si>
    <t>Kryštof Hanzal</t>
  </si>
  <si>
    <t>Michal Kuřil</t>
  </si>
  <si>
    <t>Alžbeta Pečínková</t>
  </si>
  <si>
    <t>Antonín Staník</t>
  </si>
  <si>
    <t>Adam Kosík</t>
  </si>
  <si>
    <t>1.kolo</t>
  </si>
  <si>
    <t>2.kolo</t>
  </si>
  <si>
    <t>ŽIACI 1.-4. ročník</t>
  </si>
  <si>
    <t>3.kolo</t>
  </si>
  <si>
    <t>Suma 3.kola</t>
  </si>
  <si>
    <t>Spolu 1+2+3</t>
  </si>
  <si>
    <t>ŽIACI 5.-9. ročník</t>
  </si>
  <si>
    <t>Samko Varga</t>
  </si>
  <si>
    <t>Soňa Kohútová</t>
  </si>
  <si>
    <t>Sebastián Matejka</t>
  </si>
  <si>
    <t>Henrich Vardapetyan</t>
  </si>
  <si>
    <t>Tomáš Kohút</t>
  </si>
  <si>
    <t>Dominik Žak</t>
  </si>
  <si>
    <t>Radko Lehocký</t>
  </si>
  <si>
    <t>Milan Pochyba</t>
  </si>
  <si>
    <t>Jaro Králik</t>
  </si>
  <si>
    <t>Lukáš Janáčik</t>
  </si>
  <si>
    <t>Marek Janáčik</t>
  </si>
  <si>
    <t>Denis Kohút</t>
  </si>
  <si>
    <t>Rado Kohút</t>
  </si>
  <si>
    <t>12:33</t>
  </si>
  <si>
    <t>12:28</t>
  </si>
  <si>
    <t>12:12</t>
  </si>
  <si>
    <t>12:11</t>
  </si>
  <si>
    <t>12:07</t>
  </si>
  <si>
    <t>13:04</t>
  </si>
  <si>
    <t>12:02</t>
  </si>
  <si>
    <t>13:12</t>
  </si>
  <si>
    <t>Maruška Křívová</t>
  </si>
  <si>
    <t>Kamila Staníková</t>
  </si>
  <si>
    <t>12:23</t>
  </si>
  <si>
    <t>Petr Mokrý</t>
  </si>
  <si>
    <t>13:38</t>
  </si>
  <si>
    <t>13:48</t>
  </si>
  <si>
    <t>13:39</t>
  </si>
  <si>
    <t>13:53</t>
  </si>
  <si>
    <t>13:51</t>
  </si>
  <si>
    <t>12:00</t>
  </si>
  <si>
    <t>13:59</t>
  </si>
  <si>
    <t>Ladislav Janoška</t>
  </si>
  <si>
    <t>Martin Maršala</t>
  </si>
  <si>
    <t>14:17</t>
  </si>
  <si>
    <t>14:14</t>
  </si>
  <si>
    <t>14:33</t>
  </si>
  <si>
    <t>14:24</t>
  </si>
  <si>
    <t>14:23</t>
  </si>
  <si>
    <t>Vojtech Kříva</t>
  </si>
  <si>
    <t>3AL biketrial klub Poprad</t>
  </si>
  <si>
    <t>Slovtrial team Kys. N. Mesto</t>
  </si>
  <si>
    <t>Bike trial team Trenčín</t>
  </si>
  <si>
    <t>Sllovtrial team Kys. N. Mesto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</si>
</sst>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00\ 00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0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1" fontId="5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1" fontId="5" fillId="0" borderId="2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5" fillId="0" borderId="21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" fontId="5" fillId="0" borderId="3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1" fontId="13" fillId="0" borderId="22" xfId="0" applyNumberFormat="1" applyFont="1" applyFill="1" applyBorder="1" applyAlignment="1">
      <alignment horizontal="center"/>
    </xf>
    <xf numFmtId="1" fontId="11" fillId="0" borderId="13" xfId="0" applyNumberFormat="1" applyFont="1" applyBorder="1" applyAlignment="1">
      <alignment horizontal="left" vertical="center"/>
    </xf>
    <xf numFmtId="1" fontId="11" fillId="0" borderId="12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33" borderId="17" xfId="0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" fontId="13" fillId="0" borderId="31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11" fillId="0" borderId="17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20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33" borderId="31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96075" y="0"/>
          <a:ext cx="173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Ján Šidlík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riaditeľ súťaže</a:t>
          </a:r>
        </a:p>
      </xdr:txBody>
    </xdr:sp>
    <xdr:clientData/>
  </xdr:twoCellAnchor>
  <xdr:twoCellAnchor>
    <xdr:from>
      <xdr:col>15</xdr:col>
      <xdr:colOff>19050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134225" y="0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Ján Šidlík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riaditeľ súťaže</a:t>
          </a:r>
        </a:p>
      </xdr:txBody>
    </xdr:sp>
    <xdr:clientData/>
  </xdr:twoCellAnchor>
  <xdr:twoCellAnchor>
    <xdr:from>
      <xdr:col>16</xdr:col>
      <xdr:colOff>142875</xdr:colOff>
      <xdr:row>0</xdr:row>
      <xdr:rowOff>0</xdr:rowOff>
    </xdr:from>
    <xdr:to>
      <xdr:col>23</xdr:col>
      <xdr:colOff>123825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7477125" y="0"/>
          <a:ext cx="173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Ján Šidlík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riaditeľ súťaže</a:t>
          </a:r>
        </a:p>
      </xdr:txBody>
    </xdr:sp>
    <xdr:clientData/>
  </xdr:twoCellAnchor>
  <xdr:twoCellAnchor>
    <xdr:from>
      <xdr:col>5</xdr:col>
      <xdr:colOff>285750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552950" y="0"/>
          <a:ext cx="1905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Libor Musil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prezident E.B.U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18.57421875" style="1" customWidth="1"/>
    <col min="4" max="4" width="6.57421875" style="19" customWidth="1"/>
    <col min="5" max="5" width="27.7109375" style="1" customWidth="1"/>
    <col min="6" max="7" width="6.57421875" style="1" customWidth="1"/>
    <col min="8" max="14" width="3.28125" style="1" customWidth="1"/>
    <col min="15" max="15" width="6.57421875" style="1" customWidth="1"/>
    <col min="16" max="22" width="3.28125" style="1" customWidth="1"/>
    <col min="23" max="26" width="6.57421875" style="1" customWidth="1"/>
    <col min="27" max="16384" width="9.140625" style="1" customWidth="1"/>
  </cols>
  <sheetData>
    <row r="1" spans="1:26" ht="25.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4"/>
    </row>
    <row r="2" spans="1:26" ht="20.25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4"/>
    </row>
    <row r="3" spans="1:26" ht="2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4"/>
    </row>
    <row r="5" spans="1:26" ht="18.75">
      <c r="A5" s="137" t="s">
        <v>77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4"/>
    </row>
    <row r="7" spans="1:26" ht="18.75">
      <c r="A7" s="138" t="s">
        <v>30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4"/>
    </row>
    <row r="9" spans="1:4" s="2" customFormat="1" ht="18.75">
      <c r="A9" s="2" t="s">
        <v>40</v>
      </c>
      <c r="D9" s="20"/>
    </row>
    <row r="10" ht="13.5" thickBot="1"/>
    <row r="11" spans="1:26" s="3" customFormat="1" ht="19.5" customHeight="1">
      <c r="A11" s="126" t="s">
        <v>7</v>
      </c>
      <c r="B11" s="128" t="s">
        <v>0</v>
      </c>
      <c r="C11" s="130" t="s">
        <v>1</v>
      </c>
      <c r="D11" s="130" t="s">
        <v>11</v>
      </c>
      <c r="E11" s="130" t="s">
        <v>29</v>
      </c>
      <c r="F11" s="128" t="s">
        <v>4</v>
      </c>
      <c r="G11" s="128"/>
      <c r="H11" s="132" t="s">
        <v>5</v>
      </c>
      <c r="I11" s="128"/>
      <c r="J11" s="128"/>
      <c r="K11" s="128"/>
      <c r="L11" s="128"/>
      <c r="M11" s="128"/>
      <c r="N11" s="128"/>
      <c r="O11" s="123" t="s">
        <v>12</v>
      </c>
      <c r="P11" s="132" t="s">
        <v>6</v>
      </c>
      <c r="Q11" s="128"/>
      <c r="R11" s="128"/>
      <c r="S11" s="128"/>
      <c r="T11" s="128"/>
      <c r="U11" s="128"/>
      <c r="V11" s="128"/>
      <c r="W11" s="123" t="s">
        <v>13</v>
      </c>
      <c r="X11" s="123" t="s">
        <v>15</v>
      </c>
      <c r="Y11" s="139" t="s">
        <v>16</v>
      </c>
      <c r="Z11" s="141" t="s">
        <v>14</v>
      </c>
    </row>
    <row r="12" spans="1:26" s="3" customFormat="1" ht="19.5" customHeight="1" thickBot="1">
      <c r="A12" s="127"/>
      <c r="B12" s="129"/>
      <c r="C12" s="131"/>
      <c r="D12" s="131"/>
      <c r="E12" s="143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4">
        <v>5</v>
      </c>
      <c r="M12" s="4">
        <v>6</v>
      </c>
      <c r="N12" s="4">
        <v>7</v>
      </c>
      <c r="O12" s="124"/>
      <c r="P12" s="4">
        <v>1</v>
      </c>
      <c r="Q12" s="4">
        <v>2</v>
      </c>
      <c r="R12" s="4">
        <v>3</v>
      </c>
      <c r="S12" s="4">
        <v>4</v>
      </c>
      <c r="T12" s="4">
        <v>5</v>
      </c>
      <c r="U12" s="4">
        <v>6</v>
      </c>
      <c r="V12" s="4">
        <v>7</v>
      </c>
      <c r="W12" s="124"/>
      <c r="X12" s="125"/>
      <c r="Y12" s="140"/>
      <c r="Z12" s="142"/>
    </row>
    <row r="13" spans="1:27" s="3" customFormat="1" ht="19.5" customHeight="1" thickTop="1">
      <c r="A13" s="21" t="s">
        <v>17</v>
      </c>
      <c r="B13" s="57">
        <v>60</v>
      </c>
      <c r="C13" s="38" t="s">
        <v>9</v>
      </c>
      <c r="D13" s="40" t="s">
        <v>35</v>
      </c>
      <c r="E13" s="38"/>
      <c r="F13" s="23" t="s">
        <v>135</v>
      </c>
      <c r="G13" s="23" t="s">
        <v>142</v>
      </c>
      <c r="H13" s="22">
        <v>0</v>
      </c>
      <c r="I13" s="22">
        <v>5</v>
      </c>
      <c r="J13" s="24">
        <v>5</v>
      </c>
      <c r="K13" s="24">
        <v>0</v>
      </c>
      <c r="L13" s="24">
        <v>0</v>
      </c>
      <c r="M13" s="24">
        <v>0</v>
      </c>
      <c r="N13" s="24">
        <v>0</v>
      </c>
      <c r="O13" s="25">
        <f aca="true" t="shared" si="0" ref="O13:O22">SUM(H13:N13)</f>
        <v>10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5">
        <f aca="true" t="shared" si="1" ref="W13:W22">SUM(P13:V13)</f>
        <v>0</v>
      </c>
      <c r="X13" s="25">
        <f aca="true" t="shared" si="2" ref="X13:X22">O13+W13</f>
        <v>10</v>
      </c>
      <c r="Y13" s="26">
        <v>0</v>
      </c>
      <c r="Z13" s="27">
        <f aca="true" t="shared" si="3" ref="Z13:Z22">X13+Y13</f>
        <v>10</v>
      </c>
      <c r="AA13" s="28"/>
    </row>
    <row r="14" spans="1:27" s="3" customFormat="1" ht="19.5" customHeight="1">
      <c r="A14" s="21" t="s">
        <v>18</v>
      </c>
      <c r="B14" s="58">
        <v>51</v>
      </c>
      <c r="C14" s="38" t="s">
        <v>38</v>
      </c>
      <c r="D14" s="40" t="s">
        <v>36</v>
      </c>
      <c r="E14" s="38" t="s">
        <v>34</v>
      </c>
      <c r="F14" s="23" t="s">
        <v>135</v>
      </c>
      <c r="G14" s="31" t="s">
        <v>27</v>
      </c>
      <c r="H14" s="30">
        <v>0</v>
      </c>
      <c r="I14" s="30">
        <v>5</v>
      </c>
      <c r="J14" s="32">
        <v>1</v>
      </c>
      <c r="K14" s="32">
        <v>1</v>
      </c>
      <c r="L14" s="32">
        <v>0</v>
      </c>
      <c r="M14" s="32">
        <v>1</v>
      </c>
      <c r="N14" s="32">
        <v>1</v>
      </c>
      <c r="O14" s="25">
        <f t="shared" si="0"/>
        <v>9</v>
      </c>
      <c r="P14" s="32">
        <v>0</v>
      </c>
      <c r="Q14" s="32">
        <v>5</v>
      </c>
      <c r="R14" s="32">
        <v>0</v>
      </c>
      <c r="S14" s="32">
        <v>2</v>
      </c>
      <c r="T14" s="32">
        <v>0</v>
      </c>
      <c r="U14" s="32">
        <v>0</v>
      </c>
      <c r="V14" s="32">
        <v>5</v>
      </c>
      <c r="W14" s="25">
        <f t="shared" si="1"/>
        <v>12</v>
      </c>
      <c r="X14" s="25">
        <f t="shared" si="2"/>
        <v>21</v>
      </c>
      <c r="Y14" s="26">
        <v>0</v>
      </c>
      <c r="Z14" s="27">
        <f t="shared" si="3"/>
        <v>21</v>
      </c>
      <c r="AA14" s="28"/>
    </row>
    <row r="15" spans="1:27" s="3" customFormat="1" ht="19.5" customHeight="1">
      <c r="A15" s="21" t="s">
        <v>19</v>
      </c>
      <c r="B15" s="40">
        <v>52</v>
      </c>
      <c r="C15" s="43" t="s">
        <v>137</v>
      </c>
      <c r="D15" s="40" t="s">
        <v>36</v>
      </c>
      <c r="E15" s="38" t="s">
        <v>148</v>
      </c>
      <c r="F15" s="23" t="s">
        <v>135</v>
      </c>
      <c r="G15" s="31" t="s">
        <v>143</v>
      </c>
      <c r="H15" s="30">
        <v>2</v>
      </c>
      <c r="I15" s="30">
        <v>5</v>
      </c>
      <c r="J15" s="32">
        <v>5</v>
      </c>
      <c r="K15" s="32">
        <v>4</v>
      </c>
      <c r="L15" s="32">
        <v>1</v>
      </c>
      <c r="M15" s="32">
        <v>3</v>
      </c>
      <c r="N15" s="32">
        <v>0</v>
      </c>
      <c r="O15" s="25">
        <f t="shared" si="0"/>
        <v>20</v>
      </c>
      <c r="P15" s="32">
        <v>0</v>
      </c>
      <c r="Q15" s="32">
        <v>5</v>
      </c>
      <c r="R15" s="32">
        <v>0</v>
      </c>
      <c r="S15" s="32">
        <v>2</v>
      </c>
      <c r="T15" s="32">
        <v>0</v>
      </c>
      <c r="U15" s="32">
        <v>4</v>
      </c>
      <c r="V15" s="32">
        <v>0</v>
      </c>
      <c r="W15" s="25">
        <f t="shared" si="1"/>
        <v>11</v>
      </c>
      <c r="X15" s="25">
        <f t="shared" si="2"/>
        <v>31</v>
      </c>
      <c r="Y15" s="26">
        <v>0</v>
      </c>
      <c r="Z15" s="27">
        <f t="shared" si="3"/>
        <v>31</v>
      </c>
      <c r="AA15" s="28"/>
    </row>
    <row r="16" spans="1:27" s="3" customFormat="1" ht="19.5" customHeight="1">
      <c r="A16" s="21" t="s">
        <v>20</v>
      </c>
      <c r="B16" s="58">
        <v>999</v>
      </c>
      <c r="C16" s="38" t="s">
        <v>10</v>
      </c>
      <c r="D16" s="40" t="s">
        <v>36</v>
      </c>
      <c r="E16" s="38" t="s">
        <v>145</v>
      </c>
      <c r="F16" s="23" t="s">
        <v>135</v>
      </c>
      <c r="G16" s="31" t="s">
        <v>76</v>
      </c>
      <c r="H16" s="30">
        <v>0</v>
      </c>
      <c r="I16" s="30">
        <v>5</v>
      </c>
      <c r="J16" s="32">
        <v>5</v>
      </c>
      <c r="K16" s="32">
        <v>3</v>
      </c>
      <c r="L16" s="32">
        <v>1</v>
      </c>
      <c r="M16" s="32">
        <v>4</v>
      </c>
      <c r="N16" s="32">
        <v>1</v>
      </c>
      <c r="O16" s="25">
        <f t="shared" si="0"/>
        <v>19</v>
      </c>
      <c r="P16" s="32">
        <v>5</v>
      </c>
      <c r="Q16" s="32">
        <v>5</v>
      </c>
      <c r="R16" s="32">
        <v>0</v>
      </c>
      <c r="S16" s="32">
        <v>2</v>
      </c>
      <c r="T16" s="32">
        <v>0</v>
      </c>
      <c r="U16" s="32">
        <v>0</v>
      </c>
      <c r="V16" s="32">
        <v>1</v>
      </c>
      <c r="W16" s="25">
        <f t="shared" si="1"/>
        <v>13</v>
      </c>
      <c r="X16" s="25">
        <f t="shared" si="2"/>
        <v>32</v>
      </c>
      <c r="Y16" s="26">
        <v>0</v>
      </c>
      <c r="Z16" s="27">
        <f t="shared" si="3"/>
        <v>32</v>
      </c>
      <c r="AA16" s="28"/>
    </row>
    <row r="17" spans="1:27" s="3" customFormat="1" ht="19.5" customHeight="1">
      <c r="A17" s="21" t="s">
        <v>21</v>
      </c>
      <c r="B17" s="58">
        <v>426</v>
      </c>
      <c r="C17" s="38" t="s">
        <v>144</v>
      </c>
      <c r="D17" s="40" t="s">
        <v>35</v>
      </c>
      <c r="E17" s="38"/>
      <c r="F17" s="23" t="s">
        <v>135</v>
      </c>
      <c r="G17" s="31" t="s">
        <v>140</v>
      </c>
      <c r="H17" s="30">
        <v>2</v>
      </c>
      <c r="I17" s="30">
        <v>5</v>
      </c>
      <c r="J17" s="32">
        <v>5</v>
      </c>
      <c r="K17" s="32">
        <v>5</v>
      </c>
      <c r="L17" s="32">
        <v>0</v>
      </c>
      <c r="M17" s="32">
        <v>5</v>
      </c>
      <c r="N17" s="32">
        <v>0</v>
      </c>
      <c r="O17" s="25">
        <f t="shared" si="0"/>
        <v>22</v>
      </c>
      <c r="P17" s="32">
        <v>5</v>
      </c>
      <c r="Q17" s="32">
        <v>5</v>
      </c>
      <c r="R17" s="32">
        <v>5</v>
      </c>
      <c r="S17" s="32">
        <v>5</v>
      </c>
      <c r="T17" s="32">
        <v>0</v>
      </c>
      <c r="U17" s="32">
        <v>5</v>
      </c>
      <c r="V17" s="32">
        <v>0</v>
      </c>
      <c r="W17" s="25">
        <f t="shared" si="1"/>
        <v>25</v>
      </c>
      <c r="X17" s="25">
        <f t="shared" si="2"/>
        <v>47</v>
      </c>
      <c r="Y17" s="26">
        <v>0</v>
      </c>
      <c r="Z17" s="27">
        <f t="shared" si="3"/>
        <v>47</v>
      </c>
      <c r="AA17" s="28"/>
    </row>
    <row r="18" spans="1:27" s="3" customFormat="1" ht="19.5" customHeight="1">
      <c r="A18" s="21" t="s">
        <v>23</v>
      </c>
      <c r="B18" s="40">
        <v>1</v>
      </c>
      <c r="C18" s="38" t="s">
        <v>138</v>
      </c>
      <c r="D18" s="40" t="s">
        <v>36</v>
      </c>
      <c r="E18" s="38" t="s">
        <v>148</v>
      </c>
      <c r="F18" s="23" t="s">
        <v>135</v>
      </c>
      <c r="G18" s="31" t="s">
        <v>139</v>
      </c>
      <c r="H18" s="30">
        <v>5</v>
      </c>
      <c r="I18" s="30">
        <v>5</v>
      </c>
      <c r="J18" s="32">
        <v>4</v>
      </c>
      <c r="K18" s="32">
        <v>5</v>
      </c>
      <c r="L18" s="32">
        <v>0</v>
      </c>
      <c r="M18" s="32">
        <v>5</v>
      </c>
      <c r="N18" s="32">
        <v>1</v>
      </c>
      <c r="O18" s="25">
        <f t="shared" si="0"/>
        <v>25</v>
      </c>
      <c r="P18" s="32">
        <v>2</v>
      </c>
      <c r="Q18" s="32">
        <v>5</v>
      </c>
      <c r="R18" s="32">
        <v>2</v>
      </c>
      <c r="S18" s="32">
        <v>5</v>
      </c>
      <c r="T18" s="32">
        <v>0</v>
      </c>
      <c r="U18" s="32">
        <v>5</v>
      </c>
      <c r="V18" s="32">
        <v>4</v>
      </c>
      <c r="W18" s="25">
        <f t="shared" si="1"/>
        <v>23</v>
      </c>
      <c r="X18" s="25">
        <f t="shared" si="2"/>
        <v>48</v>
      </c>
      <c r="Y18" s="26">
        <v>0</v>
      </c>
      <c r="Z18" s="27">
        <f t="shared" si="3"/>
        <v>48</v>
      </c>
      <c r="AA18" s="28"/>
    </row>
    <row r="19" spans="1:27" s="3" customFormat="1" ht="19.5" customHeight="1">
      <c r="A19" s="21" t="s">
        <v>22</v>
      </c>
      <c r="B19" s="58">
        <v>152</v>
      </c>
      <c r="C19" s="38" t="s">
        <v>41</v>
      </c>
      <c r="D19" s="40" t="s">
        <v>36</v>
      </c>
      <c r="E19" s="38" t="s">
        <v>34</v>
      </c>
      <c r="F19" s="23" t="s">
        <v>135</v>
      </c>
      <c r="G19" s="31" t="s">
        <v>141</v>
      </c>
      <c r="H19" s="30">
        <v>5</v>
      </c>
      <c r="I19" s="30">
        <v>5</v>
      </c>
      <c r="J19" s="32">
        <v>3</v>
      </c>
      <c r="K19" s="32">
        <v>5</v>
      </c>
      <c r="L19" s="32">
        <v>1</v>
      </c>
      <c r="M19" s="32">
        <v>3</v>
      </c>
      <c r="N19" s="32">
        <v>4</v>
      </c>
      <c r="O19" s="25">
        <f t="shared" si="0"/>
        <v>26</v>
      </c>
      <c r="P19" s="32">
        <v>5</v>
      </c>
      <c r="Q19" s="32">
        <v>5</v>
      </c>
      <c r="R19" s="32">
        <v>3</v>
      </c>
      <c r="S19" s="32">
        <v>2</v>
      </c>
      <c r="T19" s="32">
        <v>0</v>
      </c>
      <c r="U19" s="32">
        <v>5</v>
      </c>
      <c r="V19" s="32">
        <v>2</v>
      </c>
      <c r="W19" s="25">
        <f t="shared" si="1"/>
        <v>22</v>
      </c>
      <c r="X19" s="25">
        <f t="shared" si="2"/>
        <v>48</v>
      </c>
      <c r="Y19" s="26">
        <v>0</v>
      </c>
      <c r="Z19" s="27">
        <f t="shared" si="3"/>
        <v>48</v>
      </c>
      <c r="AA19" s="28"/>
    </row>
    <row r="20" spans="1:27" s="3" customFormat="1" ht="19.5" customHeight="1">
      <c r="A20" s="21" t="s">
        <v>24</v>
      </c>
      <c r="B20" s="58">
        <v>53</v>
      </c>
      <c r="C20" s="38" t="s">
        <v>8</v>
      </c>
      <c r="D20" s="40" t="s">
        <v>36</v>
      </c>
      <c r="E20" s="38" t="s">
        <v>145</v>
      </c>
      <c r="F20" s="23" t="s">
        <v>135</v>
      </c>
      <c r="G20" s="31" t="s">
        <v>139</v>
      </c>
      <c r="H20" s="30">
        <v>2</v>
      </c>
      <c r="I20" s="30">
        <v>5</v>
      </c>
      <c r="J20" s="32">
        <v>5</v>
      </c>
      <c r="K20" s="32">
        <v>5</v>
      </c>
      <c r="L20" s="32">
        <v>1</v>
      </c>
      <c r="M20" s="32">
        <v>5</v>
      </c>
      <c r="N20" s="32">
        <v>5</v>
      </c>
      <c r="O20" s="25">
        <f t="shared" si="0"/>
        <v>28</v>
      </c>
      <c r="P20" s="32">
        <v>2</v>
      </c>
      <c r="Q20" s="32">
        <v>5</v>
      </c>
      <c r="R20" s="32">
        <v>2</v>
      </c>
      <c r="S20" s="32">
        <v>5</v>
      </c>
      <c r="T20" s="32">
        <v>5</v>
      </c>
      <c r="U20" s="32">
        <v>5</v>
      </c>
      <c r="V20" s="32">
        <v>5</v>
      </c>
      <c r="W20" s="25">
        <f t="shared" si="1"/>
        <v>29</v>
      </c>
      <c r="X20" s="41">
        <f t="shared" si="2"/>
        <v>57</v>
      </c>
      <c r="Y20" s="32">
        <v>0</v>
      </c>
      <c r="Z20" s="42">
        <f t="shared" si="3"/>
        <v>57</v>
      </c>
      <c r="AA20" s="28"/>
    </row>
    <row r="21" spans="1:27" s="3" customFormat="1" ht="19.5" customHeight="1">
      <c r="A21" s="21" t="s">
        <v>25</v>
      </c>
      <c r="B21" s="58">
        <v>151</v>
      </c>
      <c r="C21" s="38" t="s">
        <v>44</v>
      </c>
      <c r="D21" s="40" t="s">
        <v>36</v>
      </c>
      <c r="E21" s="38" t="s">
        <v>145</v>
      </c>
      <c r="F21" s="23" t="s">
        <v>135</v>
      </c>
      <c r="G21" s="31" t="s">
        <v>75</v>
      </c>
      <c r="H21" s="30">
        <v>5</v>
      </c>
      <c r="I21" s="30">
        <v>5</v>
      </c>
      <c r="J21" s="32">
        <v>5</v>
      </c>
      <c r="K21" s="32">
        <v>5</v>
      </c>
      <c r="L21" s="32">
        <v>0</v>
      </c>
      <c r="M21" s="32">
        <v>5</v>
      </c>
      <c r="N21" s="32">
        <v>5</v>
      </c>
      <c r="O21" s="25">
        <f t="shared" si="0"/>
        <v>30</v>
      </c>
      <c r="P21" s="32">
        <v>5</v>
      </c>
      <c r="Q21" s="32">
        <v>5</v>
      </c>
      <c r="R21" s="32">
        <v>5</v>
      </c>
      <c r="S21" s="32">
        <v>5</v>
      </c>
      <c r="T21" s="32">
        <v>0</v>
      </c>
      <c r="U21" s="32">
        <v>5</v>
      </c>
      <c r="V21" s="32">
        <v>3</v>
      </c>
      <c r="W21" s="25">
        <f t="shared" si="1"/>
        <v>28</v>
      </c>
      <c r="X21" s="25">
        <f t="shared" si="2"/>
        <v>58</v>
      </c>
      <c r="Y21" s="32">
        <v>0</v>
      </c>
      <c r="Z21" s="42">
        <f t="shared" si="3"/>
        <v>58</v>
      </c>
      <c r="AA21" s="28"/>
    </row>
    <row r="22" spans="1:26" s="3" customFormat="1" ht="19.5" customHeight="1" thickBot="1">
      <c r="A22" s="109" t="s">
        <v>26</v>
      </c>
      <c r="B22" s="46">
        <v>69</v>
      </c>
      <c r="C22" s="45" t="s">
        <v>47</v>
      </c>
      <c r="D22" s="46" t="s">
        <v>36</v>
      </c>
      <c r="E22" s="45" t="s">
        <v>48</v>
      </c>
      <c r="F22" s="47" t="s">
        <v>135</v>
      </c>
      <c r="G22" s="35" t="s">
        <v>76</v>
      </c>
      <c r="H22" s="34">
        <v>5</v>
      </c>
      <c r="I22" s="34">
        <v>5</v>
      </c>
      <c r="J22" s="36">
        <v>5</v>
      </c>
      <c r="K22" s="36">
        <v>5</v>
      </c>
      <c r="L22" s="36">
        <v>5</v>
      </c>
      <c r="M22" s="36">
        <v>5</v>
      </c>
      <c r="N22" s="36">
        <v>3</v>
      </c>
      <c r="O22" s="48">
        <f t="shared" si="0"/>
        <v>33</v>
      </c>
      <c r="P22" s="36">
        <v>1</v>
      </c>
      <c r="Q22" s="36">
        <v>5</v>
      </c>
      <c r="R22" s="36">
        <v>5</v>
      </c>
      <c r="S22" s="36">
        <v>5</v>
      </c>
      <c r="T22" s="36">
        <v>2</v>
      </c>
      <c r="U22" s="36">
        <v>5</v>
      </c>
      <c r="V22" s="36">
        <v>5</v>
      </c>
      <c r="W22" s="48">
        <f t="shared" si="1"/>
        <v>28</v>
      </c>
      <c r="X22" s="55">
        <f t="shared" si="2"/>
        <v>61</v>
      </c>
      <c r="Y22" s="36">
        <v>0</v>
      </c>
      <c r="Z22" s="56">
        <f t="shared" si="3"/>
        <v>61</v>
      </c>
    </row>
    <row r="23" s="3" customFormat="1" ht="19.5" customHeight="1"/>
    <row r="24" s="3" customFormat="1" ht="19.5" customHeight="1"/>
    <row r="25" s="3" customFormat="1" ht="19.5" customHeight="1"/>
    <row r="26" s="3" customFormat="1" ht="19.5" customHeight="1"/>
    <row r="27" s="3" customFormat="1" ht="19.5" customHeight="1"/>
    <row r="28" s="3" customFormat="1" ht="19.5" customHeight="1"/>
    <row r="29" s="3" customFormat="1" ht="19.5" customHeight="1"/>
    <row r="30" s="3" customFormat="1" ht="19.5" customHeight="1"/>
    <row r="31" s="3" customFormat="1" ht="19.5" customHeight="1"/>
  </sheetData>
  <sheetProtection/>
  <mergeCells count="18">
    <mergeCell ref="A1:Z1"/>
    <mergeCell ref="A2:Z2"/>
    <mergeCell ref="A3:Z3"/>
    <mergeCell ref="A5:Z5"/>
    <mergeCell ref="A7:Z7"/>
    <mergeCell ref="H11:N11"/>
    <mergeCell ref="Y11:Y12"/>
    <mergeCell ref="Z11:Z12"/>
    <mergeCell ref="E11:E12"/>
    <mergeCell ref="F11:G11"/>
    <mergeCell ref="W11:W12"/>
    <mergeCell ref="X11:X12"/>
    <mergeCell ref="A11:A12"/>
    <mergeCell ref="B11:B12"/>
    <mergeCell ref="C11:C12"/>
    <mergeCell ref="D11:D12"/>
    <mergeCell ref="O11:O12"/>
    <mergeCell ref="P11:V11"/>
  </mergeCells>
  <printOptions/>
  <pageMargins left="0" right="0" top="0.93" bottom="0.53" header="0.9" footer="0.5118110236220472"/>
  <pageSetup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7">
      <selection activeCell="T19" sqref="T19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18.57421875" style="0" customWidth="1"/>
    <col min="4" max="5" width="3.57421875" style="0" customWidth="1"/>
    <col min="6" max="6" width="6.57421875" style="0" customWidth="1"/>
    <col min="7" max="8" width="3.57421875" style="0" customWidth="1"/>
    <col min="9" max="9" width="6.57421875" style="0" customWidth="1"/>
    <col min="10" max="11" width="3.57421875" style="0" customWidth="1"/>
    <col min="12" max="15" width="6.57421875" style="0" customWidth="1"/>
  </cols>
  <sheetData>
    <row r="1" spans="1:15" ht="25.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/>
    </row>
    <row r="2" spans="1:15" ht="20.25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4"/>
    </row>
    <row r="3" spans="1:15" ht="2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4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>
      <c r="A5" s="137" t="s">
        <v>77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4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.75">
      <c r="A7" s="138" t="s">
        <v>30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4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.75">
      <c r="A9" s="2" t="s">
        <v>40</v>
      </c>
      <c r="B9" s="2"/>
      <c r="C9" s="110" t="s">
        <v>104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9.5" customHeight="1">
      <c r="A11" s="126" t="s">
        <v>7</v>
      </c>
      <c r="B11" s="128" t="s">
        <v>0</v>
      </c>
      <c r="C11" s="130" t="s">
        <v>1</v>
      </c>
      <c r="D11" s="132" t="s">
        <v>98</v>
      </c>
      <c r="E11" s="128"/>
      <c r="F11" s="161" t="s">
        <v>12</v>
      </c>
      <c r="G11" s="132" t="s">
        <v>99</v>
      </c>
      <c r="H11" s="128"/>
      <c r="I11" s="123" t="s">
        <v>13</v>
      </c>
      <c r="J11" s="132" t="s">
        <v>101</v>
      </c>
      <c r="K11" s="128"/>
      <c r="L11" s="123" t="s">
        <v>102</v>
      </c>
      <c r="M11" s="123" t="s">
        <v>103</v>
      </c>
      <c r="N11" s="123" t="s">
        <v>16</v>
      </c>
      <c r="O11" s="159" t="s">
        <v>14</v>
      </c>
    </row>
    <row r="12" spans="1:15" ht="19.5" customHeight="1" thickBot="1">
      <c r="A12" s="127"/>
      <c r="B12" s="129"/>
      <c r="C12" s="131"/>
      <c r="D12" s="4">
        <v>1</v>
      </c>
      <c r="E12" s="4">
        <v>2</v>
      </c>
      <c r="F12" s="162"/>
      <c r="G12" s="4">
        <v>1</v>
      </c>
      <c r="H12" s="4">
        <v>2</v>
      </c>
      <c r="I12" s="125"/>
      <c r="J12" s="4">
        <v>1</v>
      </c>
      <c r="K12" s="4">
        <v>2</v>
      </c>
      <c r="L12" s="125"/>
      <c r="M12" s="125"/>
      <c r="N12" s="125"/>
      <c r="O12" s="160"/>
    </row>
    <row r="13" spans="1:15" ht="19.5" customHeight="1" thickTop="1">
      <c r="A13" s="21" t="s">
        <v>17</v>
      </c>
      <c r="B13" s="75">
        <v>28</v>
      </c>
      <c r="C13" s="74" t="s">
        <v>117</v>
      </c>
      <c r="D13" s="22">
        <v>3</v>
      </c>
      <c r="E13" s="22">
        <v>0</v>
      </c>
      <c r="F13" s="25">
        <f aca="true" t="shared" si="0" ref="F13:F21">SUM(D13:E13)</f>
        <v>3</v>
      </c>
      <c r="G13" s="24">
        <v>2</v>
      </c>
      <c r="H13" s="24">
        <v>0</v>
      </c>
      <c r="I13" s="25">
        <f aca="true" t="shared" si="1" ref="I13:I21">SUM(G13:H13)</f>
        <v>2</v>
      </c>
      <c r="J13" s="24">
        <v>1</v>
      </c>
      <c r="K13" s="24">
        <v>0</v>
      </c>
      <c r="L13" s="25">
        <f aca="true" t="shared" si="2" ref="L13:L21">SUM(J13:K13)</f>
        <v>1</v>
      </c>
      <c r="M13" s="25">
        <f aca="true" t="shared" si="3" ref="M13:M21">SUM(L13,I13,F13)</f>
        <v>6</v>
      </c>
      <c r="N13" s="114">
        <v>0</v>
      </c>
      <c r="O13" s="27">
        <f aca="true" t="shared" si="4" ref="O13:O21">M13+N13</f>
        <v>6</v>
      </c>
    </row>
    <row r="14" spans="1:15" ht="19.5" customHeight="1">
      <c r="A14" s="21" t="s">
        <v>18</v>
      </c>
      <c r="B14" s="40">
        <v>46</v>
      </c>
      <c r="C14" s="38" t="s">
        <v>109</v>
      </c>
      <c r="D14" s="30">
        <v>2</v>
      </c>
      <c r="E14" s="30">
        <v>0</v>
      </c>
      <c r="F14" s="41">
        <f t="shared" si="0"/>
        <v>2</v>
      </c>
      <c r="G14" s="32">
        <v>2</v>
      </c>
      <c r="H14" s="32">
        <v>0</v>
      </c>
      <c r="I14" s="25">
        <f t="shared" si="1"/>
        <v>2</v>
      </c>
      <c r="J14" s="32">
        <v>2</v>
      </c>
      <c r="K14" s="32">
        <v>0</v>
      </c>
      <c r="L14" s="25">
        <f t="shared" si="2"/>
        <v>2</v>
      </c>
      <c r="M14" s="25">
        <f t="shared" si="3"/>
        <v>6</v>
      </c>
      <c r="N14" s="26">
        <v>0</v>
      </c>
      <c r="O14" s="27">
        <f t="shared" si="4"/>
        <v>6</v>
      </c>
    </row>
    <row r="15" spans="1:15" ht="19.5" customHeight="1">
      <c r="A15" s="21" t="s">
        <v>19</v>
      </c>
      <c r="B15" s="40">
        <v>29</v>
      </c>
      <c r="C15" s="43" t="s">
        <v>116</v>
      </c>
      <c r="D15" s="30">
        <v>3</v>
      </c>
      <c r="E15" s="30">
        <v>0</v>
      </c>
      <c r="F15" s="41">
        <f t="shared" si="0"/>
        <v>3</v>
      </c>
      <c r="G15" s="32">
        <v>2</v>
      </c>
      <c r="H15" s="32">
        <v>0</v>
      </c>
      <c r="I15" s="25">
        <f t="shared" si="1"/>
        <v>2</v>
      </c>
      <c r="J15" s="32">
        <v>2</v>
      </c>
      <c r="K15" s="32">
        <v>0</v>
      </c>
      <c r="L15" s="25">
        <f t="shared" si="2"/>
        <v>2</v>
      </c>
      <c r="M15" s="25">
        <f t="shared" si="3"/>
        <v>7</v>
      </c>
      <c r="N15" s="26">
        <v>0</v>
      </c>
      <c r="O15" s="27">
        <f t="shared" si="4"/>
        <v>7</v>
      </c>
    </row>
    <row r="16" spans="1:15" ht="19.5" customHeight="1">
      <c r="A16" s="21" t="s">
        <v>20</v>
      </c>
      <c r="B16" s="58">
        <v>53</v>
      </c>
      <c r="C16" s="38" t="s">
        <v>113</v>
      </c>
      <c r="D16" s="30">
        <v>3</v>
      </c>
      <c r="E16" s="30">
        <v>1</v>
      </c>
      <c r="F16" s="41">
        <f t="shared" si="0"/>
        <v>4</v>
      </c>
      <c r="G16" s="32">
        <v>3</v>
      </c>
      <c r="H16" s="32">
        <v>1</v>
      </c>
      <c r="I16" s="25">
        <f t="shared" si="1"/>
        <v>4</v>
      </c>
      <c r="J16" s="32">
        <v>0</v>
      </c>
      <c r="K16" s="32">
        <v>0</v>
      </c>
      <c r="L16" s="25">
        <f t="shared" si="2"/>
        <v>0</v>
      </c>
      <c r="M16" s="25">
        <f t="shared" si="3"/>
        <v>8</v>
      </c>
      <c r="N16" s="26">
        <v>0</v>
      </c>
      <c r="O16" s="27">
        <f t="shared" si="4"/>
        <v>8</v>
      </c>
    </row>
    <row r="17" spans="1:15" ht="19.5" customHeight="1">
      <c r="A17" s="21" t="s">
        <v>21</v>
      </c>
      <c r="B17" s="58">
        <v>45</v>
      </c>
      <c r="C17" s="38" t="s">
        <v>112</v>
      </c>
      <c r="D17" s="30">
        <v>3</v>
      </c>
      <c r="E17" s="30">
        <v>2</v>
      </c>
      <c r="F17" s="41">
        <f t="shared" si="0"/>
        <v>5</v>
      </c>
      <c r="G17" s="32">
        <v>5</v>
      </c>
      <c r="H17" s="32">
        <v>1</v>
      </c>
      <c r="I17" s="25">
        <f t="shared" si="1"/>
        <v>6</v>
      </c>
      <c r="J17" s="32">
        <v>5</v>
      </c>
      <c r="K17" s="32">
        <v>0</v>
      </c>
      <c r="L17" s="25">
        <f t="shared" si="2"/>
        <v>5</v>
      </c>
      <c r="M17" s="25">
        <f t="shared" si="3"/>
        <v>16</v>
      </c>
      <c r="N17" s="26">
        <v>0</v>
      </c>
      <c r="O17" s="27">
        <f t="shared" si="4"/>
        <v>16</v>
      </c>
    </row>
    <row r="18" spans="1:15" ht="19.5" customHeight="1">
      <c r="A18" s="21" t="s">
        <v>22</v>
      </c>
      <c r="B18" s="58">
        <v>55</v>
      </c>
      <c r="C18" s="38" t="s">
        <v>111</v>
      </c>
      <c r="D18" s="30">
        <v>5</v>
      </c>
      <c r="E18" s="30">
        <v>2</v>
      </c>
      <c r="F18" s="41">
        <f t="shared" si="0"/>
        <v>7</v>
      </c>
      <c r="G18" s="32">
        <v>5</v>
      </c>
      <c r="H18" s="32">
        <v>2</v>
      </c>
      <c r="I18" s="25">
        <f t="shared" si="1"/>
        <v>7</v>
      </c>
      <c r="J18" s="32">
        <v>5</v>
      </c>
      <c r="K18" s="32">
        <v>0</v>
      </c>
      <c r="L18" s="25">
        <f t="shared" si="2"/>
        <v>5</v>
      </c>
      <c r="M18" s="25">
        <f t="shared" si="3"/>
        <v>19</v>
      </c>
      <c r="N18" s="26">
        <v>0</v>
      </c>
      <c r="O18" s="27">
        <f t="shared" si="4"/>
        <v>19</v>
      </c>
    </row>
    <row r="19" spans="1:15" ht="19.5" customHeight="1">
      <c r="A19" s="21" t="s">
        <v>23</v>
      </c>
      <c r="B19" s="58">
        <v>47</v>
      </c>
      <c r="C19" s="38" t="s">
        <v>115</v>
      </c>
      <c r="D19" s="30">
        <v>5</v>
      </c>
      <c r="E19" s="30">
        <v>3</v>
      </c>
      <c r="F19" s="41">
        <f t="shared" si="0"/>
        <v>8</v>
      </c>
      <c r="G19" s="32">
        <v>5</v>
      </c>
      <c r="H19" s="32">
        <v>2</v>
      </c>
      <c r="I19" s="25">
        <f t="shared" si="1"/>
        <v>7</v>
      </c>
      <c r="J19" s="32">
        <v>5</v>
      </c>
      <c r="K19" s="32">
        <v>1</v>
      </c>
      <c r="L19" s="25">
        <f t="shared" si="2"/>
        <v>6</v>
      </c>
      <c r="M19" s="25">
        <f t="shared" si="3"/>
        <v>21</v>
      </c>
      <c r="N19" s="26">
        <v>0</v>
      </c>
      <c r="O19" s="27">
        <f t="shared" si="4"/>
        <v>21</v>
      </c>
    </row>
    <row r="20" spans="1:15" ht="19.5" customHeight="1">
      <c r="A20" s="21" t="s">
        <v>24</v>
      </c>
      <c r="B20" s="58">
        <v>50</v>
      </c>
      <c r="C20" s="38" t="s">
        <v>110</v>
      </c>
      <c r="D20" s="30">
        <v>5</v>
      </c>
      <c r="E20" s="30">
        <v>5</v>
      </c>
      <c r="F20" s="41">
        <f t="shared" si="0"/>
        <v>10</v>
      </c>
      <c r="G20" s="32">
        <v>5</v>
      </c>
      <c r="H20" s="32">
        <v>3</v>
      </c>
      <c r="I20" s="25">
        <f t="shared" si="1"/>
        <v>8</v>
      </c>
      <c r="J20" s="32">
        <v>5</v>
      </c>
      <c r="K20" s="32">
        <v>1</v>
      </c>
      <c r="L20" s="25">
        <f t="shared" si="2"/>
        <v>6</v>
      </c>
      <c r="M20" s="25">
        <f t="shared" si="3"/>
        <v>24</v>
      </c>
      <c r="N20" s="32">
        <v>0</v>
      </c>
      <c r="O20" s="42">
        <f t="shared" si="4"/>
        <v>24</v>
      </c>
    </row>
    <row r="21" spans="1:15" ht="19.5" customHeight="1" thickBot="1">
      <c r="A21" s="109" t="s">
        <v>25</v>
      </c>
      <c r="B21" s="59">
        <v>54</v>
      </c>
      <c r="C21" s="45" t="s">
        <v>114</v>
      </c>
      <c r="D21" s="34">
        <v>5</v>
      </c>
      <c r="E21" s="34">
        <v>5</v>
      </c>
      <c r="F21" s="55">
        <f t="shared" si="0"/>
        <v>10</v>
      </c>
      <c r="G21" s="36">
        <v>5</v>
      </c>
      <c r="H21" s="36">
        <v>5</v>
      </c>
      <c r="I21" s="48">
        <f t="shared" si="1"/>
        <v>10</v>
      </c>
      <c r="J21" s="36">
        <v>5</v>
      </c>
      <c r="K21" s="36">
        <v>2</v>
      </c>
      <c r="L21" s="48">
        <f t="shared" si="2"/>
        <v>7</v>
      </c>
      <c r="M21" s="48">
        <f t="shared" si="3"/>
        <v>27</v>
      </c>
      <c r="N21" s="36">
        <v>0</v>
      </c>
      <c r="O21" s="56">
        <f t="shared" si="4"/>
        <v>27</v>
      </c>
    </row>
  </sheetData>
  <sheetProtection/>
  <mergeCells count="17">
    <mergeCell ref="A1:O1"/>
    <mergeCell ref="A2:O2"/>
    <mergeCell ref="A3:O3"/>
    <mergeCell ref="A5:O5"/>
    <mergeCell ref="A7:O7"/>
    <mergeCell ref="A11:A12"/>
    <mergeCell ref="N11:N12"/>
    <mergeCell ref="O11:O12"/>
    <mergeCell ref="M11:M12"/>
    <mergeCell ref="I11:I12"/>
    <mergeCell ref="B11:B12"/>
    <mergeCell ref="C11:C12"/>
    <mergeCell ref="D11:E11"/>
    <mergeCell ref="F11:F12"/>
    <mergeCell ref="G11:H11"/>
    <mergeCell ref="J11:K11"/>
    <mergeCell ref="L11:L12"/>
  </mergeCells>
  <printOptions/>
  <pageMargins left="0.7" right="0.4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">
      <selection activeCell="A2" sqref="A2:Z2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17.140625" style="1" customWidth="1"/>
    <col min="4" max="4" width="6.00390625" style="19" customWidth="1"/>
    <col min="5" max="5" width="26.28125" style="19" customWidth="1"/>
    <col min="6" max="7" width="5.57421875" style="1" customWidth="1"/>
    <col min="8" max="14" width="3.57421875" style="1" customWidth="1"/>
    <col min="15" max="15" width="5.28125" style="1" customWidth="1"/>
    <col min="16" max="22" width="3.57421875" style="1" customWidth="1"/>
    <col min="23" max="23" width="5.140625" style="1" customWidth="1"/>
    <col min="24" max="24" width="4.57421875" style="1" customWidth="1"/>
    <col min="25" max="25" width="6.00390625" style="1" customWidth="1"/>
    <col min="26" max="26" width="6.57421875" style="1" customWidth="1"/>
    <col min="27" max="16384" width="9.140625" style="1" customWidth="1"/>
  </cols>
  <sheetData>
    <row r="1" spans="1:26" ht="25.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4"/>
    </row>
    <row r="2" spans="1:26" ht="20.25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4"/>
    </row>
    <row r="3" spans="1:26" ht="2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4"/>
    </row>
    <row r="5" spans="1:26" ht="18.75">
      <c r="A5" s="137" t="s">
        <v>77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4"/>
    </row>
    <row r="7" spans="1:26" ht="18.75">
      <c r="A7" s="138" t="s">
        <v>30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4"/>
    </row>
    <row r="9" spans="1:5" s="2" customFormat="1" ht="18.75">
      <c r="A9" s="2" t="s">
        <v>59</v>
      </c>
      <c r="D9" s="20"/>
      <c r="E9" s="20"/>
    </row>
    <row r="10" ht="13.5" thickBot="1"/>
    <row r="11" spans="1:26" s="3" customFormat="1" ht="19.5" customHeight="1">
      <c r="A11" s="126" t="s">
        <v>7</v>
      </c>
      <c r="B11" s="128" t="s">
        <v>0</v>
      </c>
      <c r="C11" s="130" t="s">
        <v>1</v>
      </c>
      <c r="D11" s="130" t="s">
        <v>11</v>
      </c>
      <c r="E11" s="130" t="s">
        <v>29</v>
      </c>
      <c r="F11" s="128" t="s">
        <v>4</v>
      </c>
      <c r="G11" s="128"/>
      <c r="H11" s="144" t="s">
        <v>5</v>
      </c>
      <c r="I11" s="145"/>
      <c r="J11" s="145"/>
      <c r="K11" s="145"/>
      <c r="L11" s="145"/>
      <c r="M11" s="145"/>
      <c r="N11" s="146"/>
      <c r="O11" s="123" t="s">
        <v>12</v>
      </c>
      <c r="P11" s="144" t="s">
        <v>6</v>
      </c>
      <c r="Q11" s="145"/>
      <c r="R11" s="145"/>
      <c r="S11" s="145"/>
      <c r="T11" s="145"/>
      <c r="U11" s="145"/>
      <c r="V11" s="146"/>
      <c r="W11" s="123" t="s">
        <v>13</v>
      </c>
      <c r="X11" s="123" t="s">
        <v>15</v>
      </c>
      <c r="Y11" s="139" t="s">
        <v>16</v>
      </c>
      <c r="Z11" s="141" t="s">
        <v>14</v>
      </c>
    </row>
    <row r="12" spans="1:26" s="3" customFormat="1" ht="19.5" customHeight="1" thickBot="1">
      <c r="A12" s="127"/>
      <c r="B12" s="129"/>
      <c r="C12" s="131"/>
      <c r="D12" s="131"/>
      <c r="E12" s="143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4">
        <v>5</v>
      </c>
      <c r="M12" s="4">
        <v>6</v>
      </c>
      <c r="N12" s="4">
        <v>7</v>
      </c>
      <c r="O12" s="124"/>
      <c r="P12" s="4">
        <v>1</v>
      </c>
      <c r="Q12" s="4">
        <v>2</v>
      </c>
      <c r="R12" s="4">
        <v>3</v>
      </c>
      <c r="S12" s="4">
        <v>4</v>
      </c>
      <c r="T12" s="4">
        <v>5</v>
      </c>
      <c r="U12" s="4">
        <v>6</v>
      </c>
      <c r="V12" s="4">
        <v>7</v>
      </c>
      <c r="W12" s="125"/>
      <c r="X12" s="125"/>
      <c r="Y12" s="140"/>
      <c r="Z12" s="142"/>
    </row>
    <row r="13" spans="1:27" s="3" customFormat="1" ht="19.5" customHeight="1" thickTop="1">
      <c r="A13" s="52" t="s">
        <v>17</v>
      </c>
      <c r="B13" s="58">
        <v>154</v>
      </c>
      <c r="C13" s="38" t="s">
        <v>45</v>
      </c>
      <c r="D13" s="40" t="s">
        <v>36</v>
      </c>
      <c r="E13" s="51" t="s">
        <v>145</v>
      </c>
      <c r="F13" s="23" t="s">
        <v>33</v>
      </c>
      <c r="G13" s="31" t="s">
        <v>70</v>
      </c>
      <c r="H13" s="30">
        <v>1</v>
      </c>
      <c r="I13" s="30">
        <v>5</v>
      </c>
      <c r="J13" s="32">
        <v>5</v>
      </c>
      <c r="K13" s="32">
        <v>5</v>
      </c>
      <c r="L13" s="32">
        <v>1</v>
      </c>
      <c r="M13" s="32">
        <v>2</v>
      </c>
      <c r="N13" s="32">
        <v>1</v>
      </c>
      <c r="O13" s="41">
        <f aca="true" t="shared" si="0" ref="O13:O18">SUM(H13:N13)</f>
        <v>20</v>
      </c>
      <c r="P13" s="32">
        <v>1</v>
      </c>
      <c r="Q13" s="32">
        <v>5</v>
      </c>
      <c r="R13" s="32">
        <v>5</v>
      </c>
      <c r="S13" s="32">
        <v>4</v>
      </c>
      <c r="T13" s="32">
        <v>1</v>
      </c>
      <c r="U13" s="32">
        <v>0</v>
      </c>
      <c r="V13" s="32">
        <v>0</v>
      </c>
      <c r="W13" s="41">
        <f aca="true" t="shared" si="1" ref="W13:W18">SUM(P13:V13)</f>
        <v>16</v>
      </c>
      <c r="X13" s="41">
        <f aca="true" t="shared" si="2" ref="X13:X18">O13+W13</f>
        <v>36</v>
      </c>
      <c r="Y13" s="32">
        <v>0</v>
      </c>
      <c r="Z13" s="42">
        <f aca="true" t="shared" si="3" ref="Z13:Z18">X13+Y13</f>
        <v>36</v>
      </c>
      <c r="AA13" s="28"/>
    </row>
    <row r="14" spans="1:27" s="3" customFormat="1" ht="19.5" customHeight="1">
      <c r="A14" s="52" t="s">
        <v>18</v>
      </c>
      <c r="B14" s="58">
        <v>174</v>
      </c>
      <c r="C14" s="38" t="s">
        <v>89</v>
      </c>
      <c r="D14" s="39" t="s">
        <v>36</v>
      </c>
      <c r="E14" s="51" t="s">
        <v>145</v>
      </c>
      <c r="F14" s="23" t="s">
        <v>33</v>
      </c>
      <c r="G14" s="31" t="s">
        <v>136</v>
      </c>
      <c r="H14" s="30">
        <v>5</v>
      </c>
      <c r="I14" s="30">
        <v>5</v>
      </c>
      <c r="J14" s="32">
        <v>0</v>
      </c>
      <c r="K14" s="32">
        <v>5</v>
      </c>
      <c r="L14" s="32">
        <v>0</v>
      </c>
      <c r="M14" s="32">
        <v>5</v>
      </c>
      <c r="N14" s="32">
        <v>5</v>
      </c>
      <c r="O14" s="41">
        <f t="shared" si="0"/>
        <v>25</v>
      </c>
      <c r="P14" s="32">
        <v>5</v>
      </c>
      <c r="Q14" s="32">
        <v>5</v>
      </c>
      <c r="R14" s="32">
        <v>5</v>
      </c>
      <c r="S14" s="32">
        <v>5</v>
      </c>
      <c r="T14" s="32">
        <v>0</v>
      </c>
      <c r="U14" s="32">
        <v>1</v>
      </c>
      <c r="V14" s="32">
        <v>1</v>
      </c>
      <c r="W14" s="41">
        <f t="shared" si="1"/>
        <v>22</v>
      </c>
      <c r="X14" s="41">
        <f t="shared" si="2"/>
        <v>47</v>
      </c>
      <c r="Y14" s="32">
        <v>0</v>
      </c>
      <c r="Z14" s="42">
        <f t="shared" si="3"/>
        <v>47</v>
      </c>
      <c r="AA14" s="28"/>
    </row>
    <row r="15" spans="1:27" s="3" customFormat="1" ht="19.5" customHeight="1">
      <c r="A15" s="52" t="s">
        <v>19</v>
      </c>
      <c r="B15" s="58">
        <v>155</v>
      </c>
      <c r="C15" s="38" t="s">
        <v>92</v>
      </c>
      <c r="D15" s="40" t="s">
        <v>36</v>
      </c>
      <c r="E15" s="51" t="s">
        <v>39</v>
      </c>
      <c r="F15" s="23" t="s">
        <v>33</v>
      </c>
      <c r="G15" s="31" t="s">
        <v>69</v>
      </c>
      <c r="H15" s="30">
        <v>3</v>
      </c>
      <c r="I15" s="30">
        <v>5</v>
      </c>
      <c r="J15" s="32">
        <v>5</v>
      </c>
      <c r="K15" s="32">
        <v>5</v>
      </c>
      <c r="L15" s="32">
        <v>1</v>
      </c>
      <c r="M15" s="32">
        <v>5</v>
      </c>
      <c r="N15" s="32">
        <v>5</v>
      </c>
      <c r="O15" s="41">
        <f t="shared" si="0"/>
        <v>29</v>
      </c>
      <c r="P15" s="32">
        <v>1</v>
      </c>
      <c r="Q15" s="32">
        <v>5</v>
      </c>
      <c r="R15" s="32">
        <v>5</v>
      </c>
      <c r="S15" s="32">
        <v>5</v>
      </c>
      <c r="T15" s="32">
        <v>0</v>
      </c>
      <c r="U15" s="32">
        <v>0</v>
      </c>
      <c r="V15" s="32">
        <v>2</v>
      </c>
      <c r="W15" s="41">
        <f t="shared" si="1"/>
        <v>18</v>
      </c>
      <c r="X15" s="41">
        <f t="shared" si="2"/>
        <v>47</v>
      </c>
      <c r="Y15" s="32">
        <v>0</v>
      </c>
      <c r="Z15" s="42">
        <f t="shared" si="3"/>
        <v>47</v>
      </c>
      <c r="AA15" s="28"/>
    </row>
    <row r="16" spans="1:27" s="3" customFormat="1" ht="19.5" customHeight="1">
      <c r="A16" s="52" t="s">
        <v>20</v>
      </c>
      <c r="B16" s="58">
        <v>178</v>
      </c>
      <c r="C16" s="38" t="s">
        <v>90</v>
      </c>
      <c r="D16" s="39" t="s">
        <v>36</v>
      </c>
      <c r="E16" s="51" t="s">
        <v>145</v>
      </c>
      <c r="F16" s="23" t="s">
        <v>33</v>
      </c>
      <c r="G16" s="31" t="s">
        <v>74</v>
      </c>
      <c r="H16" s="30">
        <v>5</v>
      </c>
      <c r="I16" s="30">
        <v>5</v>
      </c>
      <c r="J16" s="32">
        <v>0</v>
      </c>
      <c r="K16" s="32">
        <v>5</v>
      </c>
      <c r="L16" s="32">
        <v>4</v>
      </c>
      <c r="M16" s="32">
        <v>3</v>
      </c>
      <c r="N16" s="32">
        <v>1</v>
      </c>
      <c r="O16" s="41">
        <f t="shared" si="0"/>
        <v>23</v>
      </c>
      <c r="P16" s="32">
        <v>5</v>
      </c>
      <c r="Q16" s="32">
        <v>5</v>
      </c>
      <c r="R16" s="32">
        <v>5</v>
      </c>
      <c r="S16" s="32">
        <v>5</v>
      </c>
      <c r="T16" s="32">
        <v>2</v>
      </c>
      <c r="U16" s="32">
        <v>4</v>
      </c>
      <c r="V16" s="32">
        <v>1</v>
      </c>
      <c r="W16" s="41">
        <f t="shared" si="1"/>
        <v>27</v>
      </c>
      <c r="X16" s="41">
        <f t="shared" si="2"/>
        <v>50</v>
      </c>
      <c r="Y16" s="32">
        <v>0</v>
      </c>
      <c r="Z16" s="42">
        <f t="shared" si="3"/>
        <v>50</v>
      </c>
      <c r="AA16" s="28"/>
    </row>
    <row r="17" spans="1:27" s="3" customFormat="1" ht="19.5" customHeight="1">
      <c r="A17" s="52" t="s">
        <v>21</v>
      </c>
      <c r="B17" s="58">
        <v>158</v>
      </c>
      <c r="C17" s="38" t="s">
        <v>53</v>
      </c>
      <c r="D17" s="40" t="s">
        <v>36</v>
      </c>
      <c r="E17" s="51" t="s">
        <v>34</v>
      </c>
      <c r="F17" s="23" t="s">
        <v>33</v>
      </c>
      <c r="G17" s="31" t="s">
        <v>66</v>
      </c>
      <c r="H17" s="30">
        <v>5</v>
      </c>
      <c r="I17" s="30">
        <v>5</v>
      </c>
      <c r="J17" s="32">
        <v>5</v>
      </c>
      <c r="K17" s="32">
        <v>5</v>
      </c>
      <c r="L17" s="32">
        <v>2</v>
      </c>
      <c r="M17" s="32">
        <v>3</v>
      </c>
      <c r="N17" s="32">
        <v>0</v>
      </c>
      <c r="O17" s="41">
        <f t="shared" si="0"/>
        <v>25</v>
      </c>
      <c r="P17" s="32">
        <v>5</v>
      </c>
      <c r="Q17" s="32">
        <v>5</v>
      </c>
      <c r="R17" s="32">
        <v>4</v>
      </c>
      <c r="S17" s="32">
        <v>5</v>
      </c>
      <c r="T17" s="32">
        <v>2</v>
      </c>
      <c r="U17" s="32">
        <v>5</v>
      </c>
      <c r="V17" s="32">
        <v>0</v>
      </c>
      <c r="W17" s="41">
        <f t="shared" si="1"/>
        <v>26</v>
      </c>
      <c r="X17" s="41">
        <f t="shared" si="2"/>
        <v>51</v>
      </c>
      <c r="Y17" s="32">
        <v>0</v>
      </c>
      <c r="Z17" s="42">
        <f t="shared" si="3"/>
        <v>51</v>
      </c>
      <c r="AA17" s="28"/>
    </row>
    <row r="18" spans="1:27" s="3" customFormat="1" ht="19.5" customHeight="1" thickBot="1">
      <c r="A18" s="53" t="s">
        <v>22</v>
      </c>
      <c r="B18" s="59">
        <v>109</v>
      </c>
      <c r="C18" s="45" t="s">
        <v>91</v>
      </c>
      <c r="D18" s="50" t="s">
        <v>35</v>
      </c>
      <c r="E18" s="54"/>
      <c r="F18" s="47" t="s">
        <v>33</v>
      </c>
      <c r="G18" s="35" t="s">
        <v>69</v>
      </c>
      <c r="H18" s="34">
        <v>5</v>
      </c>
      <c r="I18" s="34">
        <v>5</v>
      </c>
      <c r="J18" s="36">
        <v>5</v>
      </c>
      <c r="K18" s="36">
        <v>5</v>
      </c>
      <c r="L18" s="36">
        <v>1</v>
      </c>
      <c r="M18" s="36">
        <v>5</v>
      </c>
      <c r="N18" s="36">
        <v>5</v>
      </c>
      <c r="O18" s="55">
        <f t="shared" si="0"/>
        <v>31</v>
      </c>
      <c r="P18" s="36">
        <v>5</v>
      </c>
      <c r="Q18" s="36">
        <v>5</v>
      </c>
      <c r="R18" s="36">
        <v>5</v>
      </c>
      <c r="S18" s="36">
        <v>5</v>
      </c>
      <c r="T18" s="36">
        <v>2</v>
      </c>
      <c r="U18" s="36">
        <v>5</v>
      </c>
      <c r="V18" s="36">
        <v>2</v>
      </c>
      <c r="W18" s="55">
        <f t="shared" si="1"/>
        <v>29</v>
      </c>
      <c r="X18" s="55">
        <f t="shared" si="2"/>
        <v>60</v>
      </c>
      <c r="Y18" s="36">
        <v>0</v>
      </c>
      <c r="Z18" s="56">
        <f t="shared" si="3"/>
        <v>60</v>
      </c>
      <c r="AA18" s="28"/>
    </row>
    <row r="19" spans="1:27" s="3" customFormat="1" ht="12.75" customHeight="1">
      <c r="A19" s="97"/>
      <c r="B19" s="102"/>
      <c r="C19" s="98"/>
      <c r="D19" s="108"/>
      <c r="E19" s="105"/>
      <c r="F19" s="99"/>
      <c r="G19" s="99"/>
      <c r="H19" s="97"/>
      <c r="I19" s="97"/>
      <c r="J19" s="100"/>
      <c r="K19" s="100"/>
      <c r="L19" s="100"/>
      <c r="M19" s="100"/>
      <c r="N19" s="100"/>
      <c r="O19" s="101"/>
      <c r="P19" s="100"/>
      <c r="Q19" s="100"/>
      <c r="R19" s="100"/>
      <c r="S19" s="100"/>
      <c r="T19" s="100"/>
      <c r="U19" s="100"/>
      <c r="V19" s="100"/>
      <c r="W19" s="101"/>
      <c r="X19" s="101"/>
      <c r="Y19" s="100"/>
      <c r="Z19" s="101"/>
      <c r="AA19" s="28"/>
    </row>
    <row r="20" spans="1:26" s="3" customFormat="1" ht="12.75" customHeight="1">
      <c r="A20" s="97"/>
      <c r="B20" s="102"/>
      <c r="C20" s="98"/>
      <c r="D20" s="108"/>
      <c r="E20" s="105"/>
      <c r="F20" s="99"/>
      <c r="G20" s="99"/>
      <c r="H20" s="97"/>
      <c r="I20" s="97"/>
      <c r="J20" s="100"/>
      <c r="K20" s="100"/>
      <c r="L20" s="100"/>
      <c r="M20" s="100"/>
      <c r="N20" s="100"/>
      <c r="O20" s="101"/>
      <c r="P20" s="100"/>
      <c r="Q20" s="100"/>
      <c r="R20" s="100"/>
      <c r="S20" s="100"/>
      <c r="T20" s="100"/>
      <c r="U20" s="100"/>
      <c r="V20" s="100"/>
      <c r="W20" s="101"/>
      <c r="X20" s="101"/>
      <c r="Y20" s="100"/>
      <c r="Z20" s="101"/>
    </row>
    <row r="21" spans="1:26" s="3" customFormat="1" ht="12.75" customHeight="1">
      <c r="A21" s="97"/>
      <c r="B21" s="102"/>
      <c r="C21" s="98"/>
      <c r="D21" s="106"/>
      <c r="E21" s="105"/>
      <c r="F21" s="99"/>
      <c r="G21" s="99"/>
      <c r="H21" s="97"/>
      <c r="I21" s="97"/>
      <c r="J21" s="100"/>
      <c r="K21" s="100"/>
      <c r="L21" s="100"/>
      <c r="M21" s="100"/>
      <c r="N21" s="100"/>
      <c r="O21" s="101"/>
      <c r="P21" s="100"/>
      <c r="Q21" s="100"/>
      <c r="R21" s="100"/>
      <c r="S21" s="100"/>
      <c r="T21" s="100"/>
      <c r="U21" s="100"/>
      <c r="V21" s="100"/>
      <c r="W21" s="101"/>
      <c r="X21" s="101"/>
      <c r="Y21" s="100"/>
      <c r="Z21" s="101"/>
    </row>
    <row r="22" spans="1:26" s="3" customFormat="1" ht="12.75" customHeight="1">
      <c r="A22" s="97"/>
      <c r="B22" s="102"/>
      <c r="C22" s="98"/>
      <c r="D22" s="108"/>
      <c r="E22" s="105"/>
      <c r="F22" s="99"/>
      <c r="G22" s="99"/>
      <c r="H22" s="97"/>
      <c r="I22" s="97"/>
      <c r="J22" s="100"/>
      <c r="K22" s="100"/>
      <c r="L22" s="100"/>
      <c r="M22" s="100"/>
      <c r="N22" s="100"/>
      <c r="O22" s="101"/>
      <c r="P22" s="100"/>
      <c r="Q22" s="100"/>
      <c r="R22" s="100"/>
      <c r="S22" s="100"/>
      <c r="T22" s="100"/>
      <c r="U22" s="100"/>
      <c r="V22" s="100"/>
      <c r="W22" s="101"/>
      <c r="X22" s="101"/>
      <c r="Y22" s="100"/>
      <c r="Z22" s="101"/>
    </row>
    <row r="23" spans="1:26" s="3" customFormat="1" ht="19.5" customHeight="1">
      <c r="A23" s="97"/>
      <c r="B23" s="102"/>
      <c r="C23" s="98"/>
      <c r="D23" s="108"/>
      <c r="E23" s="105"/>
      <c r="F23" s="99"/>
      <c r="G23" s="99"/>
      <c r="H23" s="97"/>
      <c r="I23" s="97"/>
      <c r="J23" s="100"/>
      <c r="K23" s="100"/>
      <c r="L23" s="100"/>
      <c r="M23" s="100"/>
      <c r="N23" s="100"/>
      <c r="O23" s="101"/>
      <c r="P23" s="100"/>
      <c r="Q23" s="100"/>
      <c r="R23" s="100"/>
      <c r="S23" s="100"/>
      <c r="T23" s="100"/>
      <c r="U23" s="100"/>
      <c r="V23" s="100"/>
      <c r="W23" s="101"/>
      <c r="X23" s="101"/>
      <c r="Y23" s="100"/>
      <c r="Z23" s="101"/>
    </row>
    <row r="31" spans="9:16" ht="12.75">
      <c r="I31" s="147"/>
      <c r="J31" s="147"/>
      <c r="K31" s="147"/>
      <c r="L31" s="147"/>
      <c r="M31" s="147"/>
      <c r="N31" s="147"/>
      <c r="O31" s="147"/>
      <c r="P31" s="147"/>
    </row>
    <row r="32" spans="9:16" ht="12.75">
      <c r="I32" s="147"/>
      <c r="J32" s="147"/>
      <c r="K32" s="147"/>
      <c r="L32" s="147"/>
      <c r="M32" s="147"/>
      <c r="N32" s="147"/>
      <c r="O32" s="147"/>
      <c r="P32" s="147"/>
    </row>
  </sheetData>
  <sheetProtection/>
  <mergeCells count="20">
    <mergeCell ref="B11:B12"/>
    <mergeCell ref="C11:C12"/>
    <mergeCell ref="H11:N11"/>
    <mergeCell ref="P11:V11"/>
    <mergeCell ref="I31:P31"/>
    <mergeCell ref="I32:P32"/>
    <mergeCell ref="O11:O12"/>
    <mergeCell ref="D11:D12"/>
    <mergeCell ref="E11:E12"/>
    <mergeCell ref="F11:G11"/>
    <mergeCell ref="A1:Z1"/>
    <mergeCell ref="A2:Z2"/>
    <mergeCell ref="A3:Z3"/>
    <mergeCell ref="A5:Z5"/>
    <mergeCell ref="Y11:Y12"/>
    <mergeCell ref="Z11:Z12"/>
    <mergeCell ref="A7:Z7"/>
    <mergeCell ref="A11:A12"/>
    <mergeCell ref="W11:W12"/>
    <mergeCell ref="X11:X12"/>
  </mergeCells>
  <printOptions/>
  <pageMargins left="0.2" right="0.19" top="1.18" bottom="1" header="1.18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14.421875" style="1" customWidth="1"/>
    <col min="4" max="4" width="6.57421875" style="1" customWidth="1"/>
    <col min="5" max="5" width="16.57421875" style="1" customWidth="1"/>
    <col min="6" max="7" width="6.57421875" style="1" customWidth="1"/>
    <col min="8" max="14" width="3.57421875" style="1" customWidth="1"/>
    <col min="15" max="15" width="6.57421875" style="1" customWidth="1"/>
    <col min="16" max="22" width="3.57421875" style="1" customWidth="1"/>
    <col min="23" max="26" width="6.57421875" style="1" customWidth="1"/>
    <col min="27" max="16384" width="9.140625" style="1" customWidth="1"/>
  </cols>
  <sheetData>
    <row r="1" spans="1:26" ht="25.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4"/>
    </row>
    <row r="2" spans="1:26" ht="20.25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4"/>
    </row>
    <row r="3" spans="1:26" ht="2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4"/>
    </row>
    <row r="5" spans="1:26" ht="18.75">
      <c r="A5" s="137" t="s">
        <v>77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4"/>
    </row>
    <row r="7" spans="1:26" ht="18.75">
      <c r="A7" s="138" t="s">
        <v>30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4"/>
    </row>
    <row r="9" s="2" customFormat="1" ht="18.75">
      <c r="A9" s="2" t="s">
        <v>60</v>
      </c>
    </row>
    <row r="10" ht="13.5" thickBot="1"/>
    <row r="11" spans="1:26" s="3" customFormat="1" ht="19.5" customHeight="1">
      <c r="A11" s="126" t="s">
        <v>7</v>
      </c>
      <c r="B11" s="128" t="s">
        <v>0</v>
      </c>
      <c r="C11" s="130" t="s">
        <v>1</v>
      </c>
      <c r="D11" s="130" t="s">
        <v>11</v>
      </c>
      <c r="E11" s="130" t="s">
        <v>29</v>
      </c>
      <c r="F11" s="128" t="s">
        <v>4</v>
      </c>
      <c r="G11" s="128"/>
      <c r="H11" s="148" t="s">
        <v>5</v>
      </c>
      <c r="I11" s="149"/>
      <c r="J11" s="149"/>
      <c r="K11" s="149"/>
      <c r="L11" s="149"/>
      <c r="M11" s="149"/>
      <c r="N11" s="150"/>
      <c r="O11" s="123" t="s">
        <v>12</v>
      </c>
      <c r="P11" s="148" t="s">
        <v>6</v>
      </c>
      <c r="Q11" s="149"/>
      <c r="R11" s="149"/>
      <c r="S11" s="149"/>
      <c r="T11" s="149"/>
      <c r="U11" s="149"/>
      <c r="V11" s="150"/>
      <c r="W11" s="123" t="s">
        <v>13</v>
      </c>
      <c r="X11" s="123" t="s">
        <v>15</v>
      </c>
      <c r="Y11" s="139" t="s">
        <v>16</v>
      </c>
      <c r="Z11" s="141" t="s">
        <v>14</v>
      </c>
    </row>
    <row r="12" spans="1:26" s="3" customFormat="1" ht="19.5" customHeight="1" thickBot="1">
      <c r="A12" s="127"/>
      <c r="B12" s="129"/>
      <c r="C12" s="131"/>
      <c r="D12" s="131"/>
      <c r="E12" s="143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4">
        <v>5</v>
      </c>
      <c r="M12" s="4">
        <v>6</v>
      </c>
      <c r="N12" s="4">
        <v>7</v>
      </c>
      <c r="O12" s="124"/>
      <c r="P12" s="4">
        <v>1</v>
      </c>
      <c r="Q12" s="4">
        <v>2</v>
      </c>
      <c r="R12" s="4">
        <v>3</v>
      </c>
      <c r="S12" s="4">
        <v>4</v>
      </c>
      <c r="T12" s="4">
        <v>5</v>
      </c>
      <c r="U12" s="4">
        <v>6</v>
      </c>
      <c r="V12" s="4">
        <v>7</v>
      </c>
      <c r="W12" s="124"/>
      <c r="X12" s="125"/>
      <c r="Y12" s="140"/>
      <c r="Z12" s="142"/>
    </row>
    <row r="13" spans="1:27" ht="19.5" customHeight="1" thickTop="1">
      <c r="A13" s="5" t="s">
        <v>17</v>
      </c>
      <c r="B13" s="70">
        <v>201</v>
      </c>
      <c r="C13" s="77" t="s">
        <v>49</v>
      </c>
      <c r="D13" s="7" t="s">
        <v>36</v>
      </c>
      <c r="E13" s="77" t="s">
        <v>34</v>
      </c>
      <c r="F13" s="8" t="s">
        <v>32</v>
      </c>
      <c r="G13" s="8" t="s">
        <v>122</v>
      </c>
      <c r="H13" s="6">
        <v>0</v>
      </c>
      <c r="I13" s="6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>
        <f>SUM(H13:N13)</f>
        <v>0</v>
      </c>
      <c r="P13" s="9">
        <v>1</v>
      </c>
      <c r="Q13" s="9">
        <v>5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10">
        <f>P13+Q13+R13+S13+T13+U13</f>
        <v>6</v>
      </c>
      <c r="X13" s="10">
        <f>O13+W13</f>
        <v>6</v>
      </c>
      <c r="Y13" s="11">
        <v>0</v>
      </c>
      <c r="Z13" s="12">
        <f>X13+Y13</f>
        <v>6</v>
      </c>
      <c r="AA13" s="13"/>
    </row>
    <row r="14" spans="1:27" ht="19.5" customHeight="1">
      <c r="A14" s="14" t="s">
        <v>18</v>
      </c>
      <c r="B14" s="71">
        <v>1006</v>
      </c>
      <c r="C14" s="77" t="s">
        <v>50</v>
      </c>
      <c r="D14" s="7" t="s">
        <v>35</v>
      </c>
      <c r="E14" s="77"/>
      <c r="F14" s="8" t="s">
        <v>32</v>
      </c>
      <c r="G14" s="16" t="s">
        <v>118</v>
      </c>
      <c r="H14" s="15">
        <v>5</v>
      </c>
      <c r="I14" s="15">
        <v>4</v>
      </c>
      <c r="J14" s="17">
        <v>0</v>
      </c>
      <c r="K14" s="17">
        <v>4</v>
      </c>
      <c r="L14" s="17">
        <v>0</v>
      </c>
      <c r="M14" s="17">
        <v>0</v>
      </c>
      <c r="N14" s="9">
        <v>0</v>
      </c>
      <c r="O14" s="10">
        <f>SUM(H14:N14)</f>
        <v>13</v>
      </c>
      <c r="P14" s="17">
        <v>4</v>
      </c>
      <c r="Q14" s="17">
        <v>5</v>
      </c>
      <c r="R14" s="17">
        <v>0</v>
      </c>
      <c r="S14" s="17">
        <v>1</v>
      </c>
      <c r="T14" s="17">
        <v>0</v>
      </c>
      <c r="U14" s="17">
        <v>0</v>
      </c>
      <c r="V14" s="9">
        <v>0</v>
      </c>
      <c r="W14" s="10">
        <f>P14+Q14+R14+S14+T14+U14</f>
        <v>10</v>
      </c>
      <c r="X14" s="10">
        <f>O14+W14</f>
        <v>23</v>
      </c>
      <c r="Y14" s="11">
        <v>0</v>
      </c>
      <c r="Z14" s="12">
        <f>X14+Y14</f>
        <v>23</v>
      </c>
      <c r="AA14" s="13"/>
    </row>
    <row r="15" spans="1:27" ht="19.5" customHeight="1" thickBot="1">
      <c r="A15" s="89" t="s">
        <v>19</v>
      </c>
      <c r="B15" s="116">
        <v>124</v>
      </c>
      <c r="C15" s="117" t="s">
        <v>78</v>
      </c>
      <c r="D15" s="18" t="s">
        <v>35</v>
      </c>
      <c r="E15" s="118"/>
      <c r="F15" s="90" t="s">
        <v>32</v>
      </c>
      <c r="G15" s="119">
        <v>0.5145833333333333</v>
      </c>
      <c r="H15" s="120">
        <v>5</v>
      </c>
      <c r="I15" s="120">
        <v>5</v>
      </c>
      <c r="J15" s="120">
        <v>5</v>
      </c>
      <c r="K15" s="120">
        <v>5</v>
      </c>
      <c r="L15" s="120">
        <v>4</v>
      </c>
      <c r="M15" s="120">
        <v>5</v>
      </c>
      <c r="N15" s="121">
        <v>5</v>
      </c>
      <c r="O15" s="91">
        <f>SUM(H15:N15)</f>
        <v>34</v>
      </c>
      <c r="P15" s="120">
        <v>5</v>
      </c>
      <c r="Q15" s="120">
        <v>5</v>
      </c>
      <c r="R15" s="120">
        <v>2</v>
      </c>
      <c r="S15" s="120">
        <v>5</v>
      </c>
      <c r="T15" s="120">
        <v>3</v>
      </c>
      <c r="U15" s="120">
        <v>5</v>
      </c>
      <c r="V15" s="121">
        <v>1</v>
      </c>
      <c r="W15" s="91">
        <f>SUM(P15:V15)</f>
        <v>26</v>
      </c>
      <c r="X15" s="91">
        <f>O15+W15</f>
        <v>60</v>
      </c>
      <c r="Y15" s="122">
        <v>0</v>
      </c>
      <c r="Z15" s="92">
        <f>X15+Y15</f>
        <v>60</v>
      </c>
      <c r="AA15" s="13"/>
    </row>
    <row r="16" spans="1:27" ht="12.75" customHeight="1">
      <c r="A16" s="78"/>
      <c r="B16" s="79"/>
      <c r="C16" s="80"/>
      <c r="D16" s="81"/>
      <c r="E16" s="80"/>
      <c r="F16" s="82"/>
      <c r="G16" s="82"/>
      <c r="H16" s="78"/>
      <c r="I16" s="78"/>
      <c r="J16" s="83"/>
      <c r="K16" s="83"/>
      <c r="L16" s="83"/>
      <c r="M16" s="83"/>
      <c r="N16" s="83"/>
      <c r="O16" s="84"/>
      <c r="P16" s="83"/>
      <c r="Q16" s="83"/>
      <c r="R16" s="83"/>
      <c r="S16" s="83"/>
      <c r="T16" s="83"/>
      <c r="U16" s="83"/>
      <c r="V16" s="83"/>
      <c r="W16" s="84"/>
      <c r="X16" s="84"/>
      <c r="Y16" s="83"/>
      <c r="Z16" s="84"/>
      <c r="AA16" s="13"/>
    </row>
    <row r="17" spans="1:27" ht="12.75" customHeight="1">
      <c r="A17" s="78"/>
      <c r="B17" s="79"/>
      <c r="C17" s="80"/>
      <c r="D17" s="81"/>
      <c r="E17" s="80"/>
      <c r="F17" s="82"/>
      <c r="G17" s="82"/>
      <c r="H17" s="78"/>
      <c r="I17" s="78"/>
      <c r="J17" s="83"/>
      <c r="K17" s="83"/>
      <c r="L17" s="83"/>
      <c r="M17" s="83"/>
      <c r="N17" s="83"/>
      <c r="O17" s="84"/>
      <c r="P17" s="83"/>
      <c r="Q17" s="83"/>
      <c r="R17" s="83"/>
      <c r="S17" s="83"/>
      <c r="T17" s="83"/>
      <c r="U17" s="83"/>
      <c r="V17" s="83"/>
      <c r="W17" s="84"/>
      <c r="X17" s="84"/>
      <c r="Y17" s="83"/>
      <c r="Z17" s="84"/>
      <c r="AA17" s="13"/>
    </row>
    <row r="18" spans="1:27" ht="12.75" customHeight="1">
      <c r="A18" s="78"/>
      <c r="B18" s="79"/>
      <c r="C18" s="80"/>
      <c r="D18" s="85"/>
      <c r="E18" s="80"/>
      <c r="F18" s="82"/>
      <c r="G18" s="82"/>
      <c r="H18" s="78"/>
      <c r="I18" s="78"/>
      <c r="J18" s="83"/>
      <c r="K18" s="83"/>
      <c r="L18" s="83"/>
      <c r="M18" s="83"/>
      <c r="N18" s="83"/>
      <c r="O18" s="84"/>
      <c r="P18" s="83"/>
      <c r="Q18" s="83"/>
      <c r="R18" s="83"/>
      <c r="S18" s="83"/>
      <c r="T18" s="83"/>
      <c r="U18" s="83"/>
      <c r="V18" s="83"/>
      <c r="W18" s="84"/>
      <c r="X18" s="84"/>
      <c r="Y18" s="83"/>
      <c r="Z18" s="84"/>
      <c r="AA18" s="13"/>
    </row>
    <row r="19" spans="1:27" ht="12.75" customHeight="1">
      <c r="A19" s="78"/>
      <c r="B19" s="79"/>
      <c r="C19" s="86"/>
      <c r="D19" s="81"/>
      <c r="E19" s="87"/>
      <c r="F19" s="82"/>
      <c r="G19" s="82"/>
      <c r="H19" s="78"/>
      <c r="I19" s="78"/>
      <c r="J19" s="83"/>
      <c r="K19" s="83"/>
      <c r="L19" s="83"/>
      <c r="M19" s="83"/>
      <c r="N19" s="83"/>
      <c r="O19" s="84"/>
      <c r="P19" s="83"/>
      <c r="Q19" s="83"/>
      <c r="R19" s="83"/>
      <c r="S19" s="83"/>
      <c r="T19" s="83"/>
      <c r="U19" s="83"/>
      <c r="V19" s="83"/>
      <c r="W19" s="84"/>
      <c r="X19" s="84"/>
      <c r="Y19" s="83"/>
      <c r="Z19" s="84"/>
      <c r="AA19" s="13"/>
    </row>
    <row r="20" spans="1:27" ht="12.75" customHeight="1">
      <c r="A20" s="78"/>
      <c r="B20" s="79"/>
      <c r="C20" s="80"/>
      <c r="D20" s="81"/>
      <c r="E20" s="80"/>
      <c r="F20" s="82"/>
      <c r="G20" s="82"/>
      <c r="H20" s="78"/>
      <c r="I20" s="78"/>
      <c r="J20" s="83"/>
      <c r="K20" s="83"/>
      <c r="L20" s="83"/>
      <c r="M20" s="83"/>
      <c r="N20" s="83"/>
      <c r="O20" s="84"/>
      <c r="P20" s="83"/>
      <c r="Q20" s="83"/>
      <c r="R20" s="83"/>
      <c r="S20" s="83"/>
      <c r="T20" s="83"/>
      <c r="U20" s="83"/>
      <c r="V20" s="83"/>
      <c r="W20" s="84"/>
      <c r="X20" s="84"/>
      <c r="Y20" s="83"/>
      <c r="Z20" s="84"/>
      <c r="AA20" s="13"/>
    </row>
    <row r="21" spans="1:27" ht="12.75" customHeight="1">
      <c r="A21" s="78"/>
      <c r="B21" s="79"/>
      <c r="C21" s="80"/>
      <c r="D21" s="81"/>
      <c r="E21" s="80"/>
      <c r="F21" s="82"/>
      <c r="G21" s="82"/>
      <c r="H21" s="78"/>
      <c r="I21" s="78"/>
      <c r="J21" s="83"/>
      <c r="K21" s="83"/>
      <c r="L21" s="83"/>
      <c r="M21" s="83"/>
      <c r="N21" s="83"/>
      <c r="O21" s="84"/>
      <c r="P21" s="83"/>
      <c r="Q21" s="83"/>
      <c r="R21" s="83"/>
      <c r="S21" s="83"/>
      <c r="T21" s="83"/>
      <c r="U21" s="83"/>
      <c r="V21" s="83"/>
      <c r="W21" s="84"/>
      <c r="X21" s="84"/>
      <c r="Y21" s="83"/>
      <c r="Z21" s="84"/>
      <c r="AA21" s="13"/>
    </row>
    <row r="22" spans="1:26" s="19" customFormat="1" ht="12.75" customHeight="1">
      <c r="A22" s="78"/>
      <c r="B22" s="79"/>
      <c r="C22" s="88"/>
      <c r="D22" s="81"/>
      <c r="E22" s="87"/>
      <c r="F22" s="82"/>
      <c r="G22" s="82"/>
      <c r="H22" s="78"/>
      <c r="I22" s="78"/>
      <c r="J22" s="83"/>
      <c r="K22" s="83"/>
      <c r="L22" s="83"/>
      <c r="M22" s="83"/>
      <c r="N22" s="83"/>
      <c r="O22" s="84"/>
      <c r="P22" s="83"/>
      <c r="Q22" s="83"/>
      <c r="R22" s="83"/>
      <c r="S22" s="83"/>
      <c r="T22" s="83"/>
      <c r="U22" s="83"/>
      <c r="V22" s="83"/>
      <c r="W22" s="84"/>
      <c r="X22" s="84"/>
      <c r="Y22" s="83"/>
      <c r="Z22" s="84"/>
    </row>
    <row r="23" ht="12.75" customHeight="1"/>
    <row r="24" ht="12.75" customHeight="1"/>
    <row r="25" ht="12.75" customHeight="1"/>
    <row r="32" spans="9:16" ht="12.75">
      <c r="I32" s="147"/>
      <c r="J32" s="147"/>
      <c r="K32" s="147"/>
      <c r="L32" s="147"/>
      <c r="M32" s="147"/>
      <c r="N32" s="147"/>
      <c r="O32" s="147"/>
      <c r="P32" s="147"/>
    </row>
    <row r="33" spans="9:16" ht="12.75">
      <c r="I33" s="147"/>
      <c r="J33" s="147"/>
      <c r="K33" s="147"/>
      <c r="L33" s="147"/>
      <c r="M33" s="147"/>
      <c r="N33" s="147"/>
      <c r="O33" s="147"/>
      <c r="P33" s="147"/>
    </row>
  </sheetData>
  <sheetProtection/>
  <mergeCells count="20">
    <mergeCell ref="B11:B12"/>
    <mergeCell ref="C11:C12"/>
    <mergeCell ref="H11:N11"/>
    <mergeCell ref="P11:V11"/>
    <mergeCell ref="I32:P32"/>
    <mergeCell ref="I33:P33"/>
    <mergeCell ref="O11:O12"/>
    <mergeCell ref="D11:D12"/>
    <mergeCell ref="E11:E12"/>
    <mergeCell ref="F11:G11"/>
    <mergeCell ref="A1:Z1"/>
    <mergeCell ref="A2:Z2"/>
    <mergeCell ref="A3:Z3"/>
    <mergeCell ref="A5:Z5"/>
    <mergeCell ref="Y11:Y12"/>
    <mergeCell ref="Z11:Z12"/>
    <mergeCell ref="A7:Z7"/>
    <mergeCell ref="A11:A12"/>
    <mergeCell ref="W11:W12"/>
    <mergeCell ref="X11:X12"/>
  </mergeCells>
  <printOptions/>
  <pageMargins left="0.21" right="0.2" top="1.09" bottom="0.46" header="1.09" footer="0.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4">
      <selection activeCell="E37" sqref="E37"/>
    </sheetView>
  </sheetViews>
  <sheetFormatPr defaultColWidth="9.140625" defaultRowHeight="12.75"/>
  <cols>
    <col min="1" max="1" width="4.421875" style="1" customWidth="1"/>
    <col min="2" max="2" width="6.57421875" style="1" customWidth="1"/>
    <col min="3" max="3" width="18.57421875" style="1" customWidth="1"/>
    <col min="4" max="4" width="6.57421875" style="1" customWidth="1"/>
    <col min="5" max="5" width="12.7109375" style="1" customWidth="1"/>
    <col min="6" max="7" width="6.57421875" style="1" customWidth="1"/>
    <col min="8" max="14" width="3.57421875" style="1" customWidth="1"/>
    <col min="15" max="15" width="6.57421875" style="1" customWidth="1"/>
    <col min="16" max="22" width="3.57421875" style="1" customWidth="1"/>
    <col min="23" max="26" width="6.57421875" style="1" customWidth="1"/>
    <col min="27" max="16384" width="9.140625" style="1" customWidth="1"/>
  </cols>
  <sheetData>
    <row r="1" spans="1:26" ht="25.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4"/>
    </row>
    <row r="2" spans="1:26" ht="20.25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4"/>
    </row>
    <row r="3" spans="1:26" ht="2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4"/>
    </row>
    <row r="5" spans="1:26" ht="18.75">
      <c r="A5" s="137" t="s">
        <v>77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4"/>
    </row>
    <row r="7" spans="1:26" ht="18.75">
      <c r="A7" s="138" t="s">
        <v>30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4"/>
    </row>
    <row r="9" s="2" customFormat="1" ht="18.75">
      <c r="A9" s="2" t="s">
        <v>61</v>
      </c>
    </row>
    <row r="10" ht="13.5" thickBot="1"/>
    <row r="11" spans="1:26" s="3" customFormat="1" ht="19.5" customHeight="1">
      <c r="A11" s="126" t="s">
        <v>7</v>
      </c>
      <c r="B11" s="128" t="s">
        <v>0</v>
      </c>
      <c r="C11" s="130" t="s">
        <v>1</v>
      </c>
      <c r="D11" s="130" t="s">
        <v>11</v>
      </c>
      <c r="E11" s="130" t="s">
        <v>29</v>
      </c>
      <c r="F11" s="128" t="s">
        <v>4</v>
      </c>
      <c r="G11" s="128"/>
      <c r="H11" s="148" t="s">
        <v>5</v>
      </c>
      <c r="I11" s="149"/>
      <c r="J11" s="149"/>
      <c r="K11" s="149"/>
      <c r="L11" s="149"/>
      <c r="M11" s="149"/>
      <c r="N11" s="150"/>
      <c r="O11" s="123" t="s">
        <v>12</v>
      </c>
      <c r="P11" s="148" t="s">
        <v>6</v>
      </c>
      <c r="Q11" s="149"/>
      <c r="R11" s="149"/>
      <c r="S11" s="149"/>
      <c r="T11" s="149"/>
      <c r="U11" s="149"/>
      <c r="V11" s="150"/>
      <c r="W11" s="123" t="s">
        <v>13</v>
      </c>
      <c r="X11" s="123" t="s">
        <v>15</v>
      </c>
      <c r="Y11" s="139" t="s">
        <v>16</v>
      </c>
      <c r="Z11" s="141" t="s">
        <v>14</v>
      </c>
    </row>
    <row r="12" spans="1:26" s="3" customFormat="1" ht="19.5" customHeight="1" thickBot="1">
      <c r="A12" s="153"/>
      <c r="B12" s="156"/>
      <c r="C12" s="157"/>
      <c r="D12" s="157"/>
      <c r="E12" s="158"/>
      <c r="F12" s="60" t="s">
        <v>2</v>
      </c>
      <c r="G12" s="60" t="s">
        <v>3</v>
      </c>
      <c r="H12" s="60">
        <v>1</v>
      </c>
      <c r="I12" s="60">
        <v>2</v>
      </c>
      <c r="J12" s="60">
        <v>3</v>
      </c>
      <c r="K12" s="60">
        <v>4</v>
      </c>
      <c r="L12" s="60">
        <v>5</v>
      </c>
      <c r="M12" s="60">
        <v>6</v>
      </c>
      <c r="N12" s="111">
        <v>7</v>
      </c>
      <c r="O12" s="154"/>
      <c r="P12" s="60">
        <v>1</v>
      </c>
      <c r="Q12" s="60">
        <v>2</v>
      </c>
      <c r="R12" s="60">
        <v>3</v>
      </c>
      <c r="S12" s="60">
        <v>4</v>
      </c>
      <c r="T12" s="60">
        <v>5</v>
      </c>
      <c r="U12" s="60">
        <v>6</v>
      </c>
      <c r="V12" s="111">
        <v>7</v>
      </c>
      <c r="W12" s="154"/>
      <c r="X12" s="155"/>
      <c r="Y12" s="151"/>
      <c r="Z12" s="152"/>
    </row>
    <row r="13" spans="1:27" s="3" customFormat="1" ht="19.5" customHeight="1">
      <c r="A13" s="61" t="s">
        <v>17</v>
      </c>
      <c r="B13" s="62">
        <v>251</v>
      </c>
      <c r="C13" s="63" t="s">
        <v>52</v>
      </c>
      <c r="D13" s="64" t="s">
        <v>36</v>
      </c>
      <c r="E13" s="63" t="s">
        <v>34</v>
      </c>
      <c r="F13" s="23" t="s">
        <v>33</v>
      </c>
      <c r="G13" s="65" t="s">
        <v>65</v>
      </c>
      <c r="H13" s="66">
        <v>1</v>
      </c>
      <c r="I13" s="66">
        <v>0</v>
      </c>
      <c r="J13" s="67">
        <v>2</v>
      </c>
      <c r="K13" s="67">
        <v>3</v>
      </c>
      <c r="L13" s="67">
        <v>5</v>
      </c>
      <c r="M13" s="112">
        <v>5</v>
      </c>
      <c r="N13" s="112">
        <v>0</v>
      </c>
      <c r="O13" s="113">
        <f aca="true" t="shared" si="0" ref="O13:O20">SUM(H13:N13)</f>
        <v>16</v>
      </c>
      <c r="P13" s="112">
        <v>3</v>
      </c>
      <c r="Q13" s="112">
        <v>0</v>
      </c>
      <c r="R13" s="112">
        <v>1</v>
      </c>
      <c r="S13" s="112">
        <v>1</v>
      </c>
      <c r="T13" s="112">
        <v>2</v>
      </c>
      <c r="U13" s="112">
        <v>3</v>
      </c>
      <c r="V13" s="112">
        <v>0</v>
      </c>
      <c r="W13" s="113">
        <f aca="true" t="shared" si="1" ref="W13:W19">SUM(P13:V13)</f>
        <v>10</v>
      </c>
      <c r="X13" s="113">
        <f aca="true" t="shared" si="2" ref="X13:X19">O13+W13</f>
        <v>26</v>
      </c>
      <c r="Y13" s="68">
        <v>0</v>
      </c>
      <c r="Z13" s="69">
        <f aca="true" t="shared" si="3" ref="Z13:Z19">X13+Y13</f>
        <v>26</v>
      </c>
      <c r="AA13" s="28"/>
    </row>
    <row r="14" spans="1:27" s="3" customFormat="1" ht="19.5" customHeight="1">
      <c r="A14" s="29" t="s">
        <v>18</v>
      </c>
      <c r="B14" s="58">
        <v>141</v>
      </c>
      <c r="C14" s="38" t="s">
        <v>94</v>
      </c>
      <c r="D14" s="39" t="s">
        <v>35</v>
      </c>
      <c r="E14" s="30"/>
      <c r="F14" s="23" t="s">
        <v>33</v>
      </c>
      <c r="G14" s="31" t="s">
        <v>125</v>
      </c>
      <c r="H14" s="30">
        <v>4</v>
      </c>
      <c r="I14" s="30">
        <v>2</v>
      </c>
      <c r="J14" s="32">
        <v>1</v>
      </c>
      <c r="K14" s="32">
        <v>4</v>
      </c>
      <c r="L14" s="32">
        <v>4</v>
      </c>
      <c r="M14" s="32">
        <v>3</v>
      </c>
      <c r="N14" s="32">
        <v>0</v>
      </c>
      <c r="O14" s="41">
        <f t="shared" si="0"/>
        <v>18</v>
      </c>
      <c r="P14" s="32">
        <v>2</v>
      </c>
      <c r="Q14" s="32">
        <v>3</v>
      </c>
      <c r="R14" s="32">
        <v>2</v>
      </c>
      <c r="S14" s="32">
        <v>5</v>
      </c>
      <c r="T14" s="32">
        <v>2</v>
      </c>
      <c r="U14" s="32">
        <v>2</v>
      </c>
      <c r="V14" s="32">
        <v>0</v>
      </c>
      <c r="W14" s="41">
        <f t="shared" si="1"/>
        <v>16</v>
      </c>
      <c r="X14" s="41">
        <f t="shared" si="2"/>
        <v>34</v>
      </c>
      <c r="Y14" s="26">
        <v>0</v>
      </c>
      <c r="Z14" s="27">
        <f t="shared" si="3"/>
        <v>34</v>
      </c>
      <c r="AA14" s="28"/>
    </row>
    <row r="15" spans="1:27" s="3" customFormat="1" ht="19.5" customHeight="1">
      <c r="A15" s="21" t="s">
        <v>19</v>
      </c>
      <c r="B15" s="58">
        <v>252</v>
      </c>
      <c r="C15" s="38" t="s">
        <v>51</v>
      </c>
      <c r="D15" s="39" t="s">
        <v>36</v>
      </c>
      <c r="E15" s="38" t="s">
        <v>34</v>
      </c>
      <c r="F15" s="23" t="s">
        <v>33</v>
      </c>
      <c r="G15" s="31" t="s">
        <v>64</v>
      </c>
      <c r="H15" s="30">
        <v>5</v>
      </c>
      <c r="I15" s="30">
        <v>2</v>
      </c>
      <c r="J15" s="32">
        <v>0</v>
      </c>
      <c r="K15" s="32">
        <v>5</v>
      </c>
      <c r="L15" s="32">
        <v>5</v>
      </c>
      <c r="M15" s="32">
        <v>5</v>
      </c>
      <c r="N15" s="32">
        <v>0</v>
      </c>
      <c r="O15" s="41">
        <f t="shared" si="0"/>
        <v>22</v>
      </c>
      <c r="P15" s="32">
        <v>2</v>
      </c>
      <c r="Q15" s="32">
        <v>1</v>
      </c>
      <c r="R15" s="32">
        <v>1</v>
      </c>
      <c r="S15" s="32">
        <v>5</v>
      </c>
      <c r="T15" s="32">
        <v>4</v>
      </c>
      <c r="U15" s="32">
        <v>3</v>
      </c>
      <c r="V15" s="32">
        <v>0</v>
      </c>
      <c r="W15" s="41">
        <f t="shared" si="1"/>
        <v>16</v>
      </c>
      <c r="X15" s="41">
        <f t="shared" si="2"/>
        <v>38</v>
      </c>
      <c r="Y15" s="26">
        <v>0</v>
      </c>
      <c r="Z15" s="27">
        <f t="shared" si="3"/>
        <v>38</v>
      </c>
      <c r="AA15" s="28"/>
    </row>
    <row r="16" spans="1:27" s="3" customFormat="1" ht="19.5" customHeight="1">
      <c r="A16" s="29" t="s">
        <v>20</v>
      </c>
      <c r="B16" s="58">
        <v>142</v>
      </c>
      <c r="C16" s="38" t="s">
        <v>129</v>
      </c>
      <c r="D16" s="39" t="s">
        <v>35</v>
      </c>
      <c r="E16" s="74"/>
      <c r="F16" s="23" t="s">
        <v>33</v>
      </c>
      <c r="G16" s="31" t="s">
        <v>67</v>
      </c>
      <c r="H16" s="30">
        <v>5</v>
      </c>
      <c r="I16" s="30">
        <v>0</v>
      </c>
      <c r="J16" s="32">
        <v>5</v>
      </c>
      <c r="K16" s="32">
        <v>5</v>
      </c>
      <c r="L16" s="32">
        <v>5</v>
      </c>
      <c r="M16" s="32">
        <v>3</v>
      </c>
      <c r="N16" s="32">
        <v>1</v>
      </c>
      <c r="O16" s="41">
        <f t="shared" si="0"/>
        <v>24</v>
      </c>
      <c r="P16" s="32">
        <v>3</v>
      </c>
      <c r="Q16" s="32">
        <v>1</v>
      </c>
      <c r="R16" s="32">
        <v>3</v>
      </c>
      <c r="S16" s="32">
        <v>5</v>
      </c>
      <c r="T16" s="32">
        <v>5</v>
      </c>
      <c r="U16" s="32">
        <v>2</v>
      </c>
      <c r="V16" s="32">
        <v>0</v>
      </c>
      <c r="W16" s="41">
        <f t="shared" si="1"/>
        <v>19</v>
      </c>
      <c r="X16" s="41">
        <f t="shared" si="2"/>
        <v>43</v>
      </c>
      <c r="Y16" s="26">
        <v>0</v>
      </c>
      <c r="Z16" s="27">
        <f t="shared" si="3"/>
        <v>43</v>
      </c>
      <c r="AA16" s="28"/>
    </row>
    <row r="17" spans="1:27" s="3" customFormat="1" ht="19.5" customHeight="1">
      <c r="A17" s="52" t="s">
        <v>21</v>
      </c>
      <c r="B17" s="58">
        <v>144</v>
      </c>
      <c r="C17" s="38" t="s">
        <v>93</v>
      </c>
      <c r="D17" s="39" t="s">
        <v>35</v>
      </c>
      <c r="E17" s="30"/>
      <c r="F17" s="23" t="s">
        <v>33</v>
      </c>
      <c r="G17" s="31" t="s">
        <v>71</v>
      </c>
      <c r="H17" s="30">
        <v>4</v>
      </c>
      <c r="I17" s="30">
        <v>2</v>
      </c>
      <c r="J17" s="32">
        <v>3</v>
      </c>
      <c r="K17" s="32">
        <v>5</v>
      </c>
      <c r="L17" s="32">
        <v>5</v>
      </c>
      <c r="M17" s="32">
        <v>4</v>
      </c>
      <c r="N17" s="32">
        <v>0</v>
      </c>
      <c r="O17" s="41">
        <f t="shared" si="0"/>
        <v>23</v>
      </c>
      <c r="P17" s="32">
        <v>5</v>
      </c>
      <c r="Q17" s="32">
        <v>2</v>
      </c>
      <c r="R17" s="32">
        <v>3</v>
      </c>
      <c r="S17" s="32">
        <v>5</v>
      </c>
      <c r="T17" s="32">
        <v>5</v>
      </c>
      <c r="U17" s="32">
        <v>3</v>
      </c>
      <c r="V17" s="32">
        <v>0</v>
      </c>
      <c r="W17" s="41">
        <f t="shared" si="1"/>
        <v>23</v>
      </c>
      <c r="X17" s="41">
        <f t="shared" si="2"/>
        <v>46</v>
      </c>
      <c r="Y17" s="32">
        <v>0</v>
      </c>
      <c r="Z17" s="42">
        <f t="shared" si="3"/>
        <v>46</v>
      </c>
      <c r="AA17" s="28"/>
    </row>
    <row r="18" spans="1:27" s="3" customFormat="1" ht="19.5" customHeight="1">
      <c r="A18" s="52" t="s">
        <v>22</v>
      </c>
      <c r="B18" s="58">
        <v>285</v>
      </c>
      <c r="C18" s="38" t="s">
        <v>96</v>
      </c>
      <c r="D18" s="39" t="s">
        <v>35</v>
      </c>
      <c r="E18" s="38"/>
      <c r="F18" s="23" t="s">
        <v>33</v>
      </c>
      <c r="G18" s="31" t="s">
        <v>72</v>
      </c>
      <c r="H18" s="30">
        <v>5</v>
      </c>
      <c r="I18" s="30">
        <v>2</v>
      </c>
      <c r="J18" s="32">
        <v>5</v>
      </c>
      <c r="K18" s="32">
        <v>5</v>
      </c>
      <c r="L18" s="32">
        <v>0</v>
      </c>
      <c r="M18" s="32">
        <v>5</v>
      </c>
      <c r="N18" s="32">
        <v>0</v>
      </c>
      <c r="O18" s="41">
        <f t="shared" si="0"/>
        <v>22</v>
      </c>
      <c r="P18" s="32">
        <v>5</v>
      </c>
      <c r="Q18" s="32">
        <v>0</v>
      </c>
      <c r="R18" s="32">
        <v>5</v>
      </c>
      <c r="S18" s="32">
        <v>5</v>
      </c>
      <c r="T18" s="32">
        <v>5</v>
      </c>
      <c r="U18" s="32">
        <v>5</v>
      </c>
      <c r="V18" s="32">
        <v>0</v>
      </c>
      <c r="W18" s="41">
        <f t="shared" si="1"/>
        <v>25</v>
      </c>
      <c r="X18" s="41">
        <f t="shared" si="2"/>
        <v>47</v>
      </c>
      <c r="Y18" s="32">
        <v>0</v>
      </c>
      <c r="Z18" s="42">
        <f t="shared" si="3"/>
        <v>47</v>
      </c>
      <c r="AA18" s="28"/>
    </row>
    <row r="19" spans="1:26" ht="19.5" customHeight="1">
      <c r="A19" s="52" t="s">
        <v>21</v>
      </c>
      <c r="B19" s="58">
        <v>441</v>
      </c>
      <c r="C19" s="38" t="s">
        <v>95</v>
      </c>
      <c r="D19" s="39" t="s">
        <v>35</v>
      </c>
      <c r="E19" s="30"/>
      <c r="F19" s="23" t="s">
        <v>33</v>
      </c>
      <c r="G19" s="31" t="s">
        <v>131</v>
      </c>
      <c r="H19" s="30">
        <v>5</v>
      </c>
      <c r="I19" s="30">
        <v>4</v>
      </c>
      <c r="J19" s="32">
        <v>5</v>
      </c>
      <c r="K19" s="32">
        <v>5</v>
      </c>
      <c r="L19" s="32">
        <v>5</v>
      </c>
      <c r="M19" s="32">
        <v>3</v>
      </c>
      <c r="N19" s="32">
        <v>0</v>
      </c>
      <c r="O19" s="41">
        <f t="shared" si="0"/>
        <v>27</v>
      </c>
      <c r="P19" s="32">
        <v>5</v>
      </c>
      <c r="Q19" s="32">
        <v>2</v>
      </c>
      <c r="R19" s="32">
        <v>5</v>
      </c>
      <c r="S19" s="32">
        <v>5</v>
      </c>
      <c r="T19" s="32">
        <v>5</v>
      </c>
      <c r="U19" s="32">
        <v>3</v>
      </c>
      <c r="V19" s="32">
        <v>0</v>
      </c>
      <c r="W19" s="41">
        <f t="shared" si="1"/>
        <v>25</v>
      </c>
      <c r="X19" s="41">
        <f t="shared" si="2"/>
        <v>52</v>
      </c>
      <c r="Y19" s="32">
        <v>0</v>
      </c>
      <c r="Z19" s="42">
        <f t="shared" si="3"/>
        <v>52</v>
      </c>
    </row>
    <row r="20" spans="1:26" ht="19.5" customHeight="1" thickBot="1">
      <c r="A20" s="44" t="s">
        <v>22</v>
      </c>
      <c r="B20" s="59">
        <v>145</v>
      </c>
      <c r="C20" s="45" t="s">
        <v>97</v>
      </c>
      <c r="D20" s="50" t="s">
        <v>35</v>
      </c>
      <c r="E20" s="73"/>
      <c r="F20" s="47" t="s">
        <v>33</v>
      </c>
      <c r="G20" s="35" t="s">
        <v>72</v>
      </c>
      <c r="H20" s="34">
        <v>5</v>
      </c>
      <c r="I20" s="34">
        <v>1</v>
      </c>
      <c r="J20" s="36">
        <v>5</v>
      </c>
      <c r="K20" s="36">
        <v>5</v>
      </c>
      <c r="L20" s="36">
        <v>5</v>
      </c>
      <c r="M20" s="72">
        <v>5</v>
      </c>
      <c r="N20" s="72">
        <v>0</v>
      </c>
      <c r="O20" s="48">
        <f t="shared" si="0"/>
        <v>26</v>
      </c>
      <c r="P20" s="72" t="s">
        <v>28</v>
      </c>
      <c r="Q20" s="72"/>
      <c r="R20" s="72"/>
      <c r="S20" s="72"/>
      <c r="T20" s="72"/>
      <c r="U20" s="72"/>
      <c r="V20" s="72"/>
      <c r="W20" s="48" t="s">
        <v>28</v>
      </c>
      <c r="X20" s="48" t="s">
        <v>28</v>
      </c>
      <c r="Y20" s="37">
        <v>0</v>
      </c>
      <c r="Z20" s="49" t="s">
        <v>28</v>
      </c>
    </row>
    <row r="30" spans="9:16" ht="12.75">
      <c r="I30" s="147"/>
      <c r="J30" s="147"/>
      <c r="K30" s="147"/>
      <c r="L30" s="147"/>
      <c r="M30" s="147"/>
      <c r="N30" s="147"/>
      <c r="O30" s="147"/>
      <c r="P30" s="147"/>
    </row>
    <row r="31" spans="9:16" ht="12.75">
      <c r="I31" s="147"/>
      <c r="J31" s="147"/>
      <c r="K31" s="147"/>
      <c r="L31" s="147"/>
      <c r="M31" s="147"/>
      <c r="N31" s="147"/>
      <c r="O31" s="147"/>
      <c r="P31" s="147"/>
    </row>
  </sheetData>
  <sheetProtection/>
  <mergeCells count="20">
    <mergeCell ref="B11:B12"/>
    <mergeCell ref="C11:C12"/>
    <mergeCell ref="P11:V11"/>
    <mergeCell ref="H11:N11"/>
    <mergeCell ref="I30:P30"/>
    <mergeCell ref="I31:P31"/>
    <mergeCell ref="O11:O12"/>
    <mergeCell ref="D11:D12"/>
    <mergeCell ref="E11:E12"/>
    <mergeCell ref="F11:G11"/>
    <mergeCell ref="A1:Z1"/>
    <mergeCell ref="A2:Z2"/>
    <mergeCell ref="A3:Z3"/>
    <mergeCell ref="A5:Z5"/>
    <mergeCell ref="Y11:Y12"/>
    <mergeCell ref="Z11:Z12"/>
    <mergeCell ref="A7:Z7"/>
    <mergeCell ref="A11:A12"/>
    <mergeCell ref="W11:W12"/>
    <mergeCell ref="X11:X12"/>
  </mergeCells>
  <printOptions/>
  <pageMargins left="0.25" right="0.24" top="1.11" bottom="1" header="1.12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15.8515625" style="0" customWidth="1"/>
    <col min="4" max="4" width="6.57421875" style="0" customWidth="1"/>
    <col min="5" max="5" width="14.00390625" style="0" customWidth="1"/>
    <col min="6" max="7" width="6.57421875" style="0" customWidth="1"/>
    <col min="8" max="14" width="3.57421875" style="0" customWidth="1"/>
    <col min="15" max="15" width="6.57421875" style="0" customWidth="1"/>
    <col min="16" max="22" width="3.57421875" style="0" customWidth="1"/>
    <col min="23" max="26" width="6.57421875" style="0" customWidth="1"/>
  </cols>
  <sheetData>
    <row r="1" spans="1:26" ht="25.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4"/>
    </row>
    <row r="2" spans="1:26" ht="20.25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4"/>
    </row>
    <row r="3" spans="1:26" ht="2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4"/>
    </row>
    <row r="4" spans="1:26" ht="12.75">
      <c r="A4" s="1"/>
      <c r="B4" s="1"/>
      <c r="C4" s="1"/>
      <c r="D4" s="1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>
      <c r="A5" s="137" t="s">
        <v>77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4"/>
    </row>
    <row r="6" spans="1:26" ht="12.75">
      <c r="A6" s="1"/>
      <c r="B6" s="1"/>
      <c r="C6" s="1"/>
      <c r="D6" s="1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>
      <c r="A7" s="138" t="s">
        <v>30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4"/>
    </row>
    <row r="8" spans="1:26" ht="12.75">
      <c r="A8" s="1"/>
      <c r="B8" s="1"/>
      <c r="C8" s="1"/>
      <c r="D8" s="1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>
      <c r="A9" s="2" t="s">
        <v>40</v>
      </c>
      <c r="B9" s="2"/>
      <c r="C9" s="2"/>
      <c r="D9" s="2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thickBot="1">
      <c r="A10" s="1"/>
      <c r="B10" s="1"/>
      <c r="C10" s="1"/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26" t="s">
        <v>7</v>
      </c>
      <c r="B11" s="128" t="s">
        <v>0</v>
      </c>
      <c r="C11" s="130" t="s">
        <v>1</v>
      </c>
      <c r="D11" s="130" t="s">
        <v>11</v>
      </c>
      <c r="E11" s="130" t="s">
        <v>29</v>
      </c>
      <c r="F11" s="128" t="s">
        <v>4</v>
      </c>
      <c r="G11" s="128"/>
      <c r="H11" s="132" t="s">
        <v>5</v>
      </c>
      <c r="I11" s="128"/>
      <c r="J11" s="128"/>
      <c r="K11" s="128"/>
      <c r="L11" s="128"/>
      <c r="M11" s="128"/>
      <c r="N11" s="128"/>
      <c r="O11" s="123" t="s">
        <v>12</v>
      </c>
      <c r="P11" s="132" t="s">
        <v>6</v>
      </c>
      <c r="Q11" s="128"/>
      <c r="R11" s="128"/>
      <c r="S11" s="128"/>
      <c r="T11" s="128"/>
      <c r="U11" s="128"/>
      <c r="V11" s="128"/>
      <c r="W11" s="123" t="s">
        <v>13</v>
      </c>
      <c r="X11" s="123" t="s">
        <v>15</v>
      </c>
      <c r="Y11" s="139" t="s">
        <v>16</v>
      </c>
      <c r="Z11" s="141" t="s">
        <v>14</v>
      </c>
    </row>
    <row r="12" spans="1:26" ht="19.5" customHeight="1" thickBot="1">
      <c r="A12" s="127"/>
      <c r="B12" s="129"/>
      <c r="C12" s="131"/>
      <c r="D12" s="131"/>
      <c r="E12" s="143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4">
        <v>5</v>
      </c>
      <c r="M12" s="4">
        <v>6</v>
      </c>
      <c r="N12" s="4">
        <v>7</v>
      </c>
      <c r="O12" s="124"/>
      <c r="P12" s="4">
        <v>1</v>
      </c>
      <c r="Q12" s="4">
        <v>2</v>
      </c>
      <c r="R12" s="4">
        <v>3</v>
      </c>
      <c r="S12" s="4">
        <v>4</v>
      </c>
      <c r="T12" s="4">
        <v>5</v>
      </c>
      <c r="U12" s="4">
        <v>6</v>
      </c>
      <c r="V12" s="4">
        <v>7</v>
      </c>
      <c r="W12" s="124"/>
      <c r="X12" s="125"/>
      <c r="Y12" s="140"/>
      <c r="Z12" s="142"/>
    </row>
    <row r="13" spans="1:26" ht="19.5" customHeight="1" thickTop="1">
      <c r="A13" s="21" t="s">
        <v>17</v>
      </c>
      <c r="B13" s="75">
        <v>159</v>
      </c>
      <c r="C13" s="38" t="s">
        <v>57</v>
      </c>
      <c r="D13" s="40" t="s">
        <v>36</v>
      </c>
      <c r="E13" s="38" t="s">
        <v>34</v>
      </c>
      <c r="F13" s="23" t="s">
        <v>33</v>
      </c>
      <c r="G13" s="23" t="s">
        <v>66</v>
      </c>
      <c r="H13" s="22">
        <v>3</v>
      </c>
      <c r="I13" s="22">
        <v>5</v>
      </c>
      <c r="J13" s="24">
        <v>0</v>
      </c>
      <c r="K13" s="24">
        <v>3</v>
      </c>
      <c r="L13" s="24">
        <v>1</v>
      </c>
      <c r="M13" s="24">
        <v>5</v>
      </c>
      <c r="N13" s="24">
        <v>0</v>
      </c>
      <c r="O13" s="25">
        <f>SUM(H13:N13)</f>
        <v>17</v>
      </c>
      <c r="P13" s="24">
        <v>3</v>
      </c>
      <c r="Q13" s="24">
        <v>5</v>
      </c>
      <c r="R13" s="24">
        <v>0</v>
      </c>
      <c r="S13" s="24">
        <v>5</v>
      </c>
      <c r="T13" s="24">
        <v>1</v>
      </c>
      <c r="U13" s="24">
        <v>0</v>
      </c>
      <c r="V13" s="24">
        <v>0</v>
      </c>
      <c r="W13" s="25">
        <f>SUM(P13:V13)</f>
        <v>14</v>
      </c>
      <c r="X13" s="25">
        <f>O13+W13</f>
        <v>31</v>
      </c>
      <c r="Y13" s="26">
        <v>0</v>
      </c>
      <c r="Z13" s="27">
        <f>X13+Y13</f>
        <v>31</v>
      </c>
    </row>
    <row r="14" spans="1:26" ht="19.5" customHeight="1">
      <c r="A14" s="21" t="s">
        <v>18</v>
      </c>
      <c r="B14" s="58">
        <v>162</v>
      </c>
      <c r="C14" s="38" t="s">
        <v>126</v>
      </c>
      <c r="D14" s="40" t="s">
        <v>35</v>
      </c>
      <c r="E14" s="38"/>
      <c r="F14" s="23" t="s">
        <v>33</v>
      </c>
      <c r="G14" s="31" t="s">
        <v>125</v>
      </c>
      <c r="H14" s="30">
        <v>5</v>
      </c>
      <c r="I14" s="30">
        <v>5</v>
      </c>
      <c r="J14" s="32">
        <v>1</v>
      </c>
      <c r="K14" s="32">
        <v>5</v>
      </c>
      <c r="L14" s="32">
        <v>0</v>
      </c>
      <c r="M14" s="32">
        <v>3</v>
      </c>
      <c r="N14" s="32">
        <v>2</v>
      </c>
      <c r="O14" s="25">
        <f>SUM(H14:N14)</f>
        <v>21</v>
      </c>
      <c r="P14" s="32">
        <v>5</v>
      </c>
      <c r="Q14" s="32">
        <v>5</v>
      </c>
      <c r="R14" s="32">
        <v>1</v>
      </c>
      <c r="S14" s="32">
        <v>5</v>
      </c>
      <c r="T14" s="32">
        <v>0</v>
      </c>
      <c r="U14" s="32">
        <v>3</v>
      </c>
      <c r="V14" s="32">
        <v>0</v>
      </c>
      <c r="W14" s="25">
        <f>SUM(P14:V14)</f>
        <v>19</v>
      </c>
      <c r="X14" s="25">
        <f>O14+W14</f>
        <v>40</v>
      </c>
      <c r="Y14" s="26">
        <v>0</v>
      </c>
      <c r="Z14" s="27">
        <f>X14+Y14</f>
        <v>40</v>
      </c>
    </row>
    <row r="15" spans="1:26" ht="19.5" customHeight="1">
      <c r="A15" s="21" t="s">
        <v>19</v>
      </c>
      <c r="B15" s="58">
        <v>268</v>
      </c>
      <c r="C15" s="38" t="s">
        <v>127</v>
      </c>
      <c r="D15" s="40" t="s">
        <v>35</v>
      </c>
      <c r="E15" s="38"/>
      <c r="F15" s="23" t="s">
        <v>33</v>
      </c>
      <c r="G15" s="31" t="s">
        <v>130</v>
      </c>
      <c r="H15" s="30">
        <v>5</v>
      </c>
      <c r="I15" s="30">
        <v>5</v>
      </c>
      <c r="J15" s="32">
        <v>5</v>
      </c>
      <c r="K15" s="32">
        <v>5</v>
      </c>
      <c r="L15" s="32">
        <v>5</v>
      </c>
      <c r="M15" s="32">
        <v>5</v>
      </c>
      <c r="N15" s="32">
        <v>5</v>
      </c>
      <c r="O15" s="25">
        <f>SUM(H15:N15)</f>
        <v>35</v>
      </c>
      <c r="P15" s="32">
        <v>5</v>
      </c>
      <c r="Q15" s="32">
        <v>5</v>
      </c>
      <c r="R15" s="32">
        <v>5</v>
      </c>
      <c r="S15" s="32">
        <v>5</v>
      </c>
      <c r="T15" s="32">
        <v>5</v>
      </c>
      <c r="U15" s="32">
        <v>5</v>
      </c>
      <c r="V15" s="32">
        <v>4</v>
      </c>
      <c r="W15" s="25">
        <f>SUM(P15:V15)</f>
        <v>34</v>
      </c>
      <c r="X15" s="25">
        <f>O15+W15</f>
        <v>69</v>
      </c>
      <c r="Y15" s="26">
        <v>0</v>
      </c>
      <c r="Z15" s="27">
        <f>X15+Y15</f>
        <v>69</v>
      </c>
    </row>
  </sheetData>
  <sheetProtection/>
  <mergeCells count="18">
    <mergeCell ref="Y11:Y12"/>
    <mergeCell ref="Z11:Z12"/>
    <mergeCell ref="F11:G11"/>
    <mergeCell ref="H11:N11"/>
    <mergeCell ref="O11:O12"/>
    <mergeCell ref="P11:V11"/>
    <mergeCell ref="W11:W12"/>
    <mergeCell ref="X11:X12"/>
    <mergeCell ref="A1:Z1"/>
    <mergeCell ref="A2:Z2"/>
    <mergeCell ref="A3:Z3"/>
    <mergeCell ref="A5:Z5"/>
    <mergeCell ref="A7:Z7"/>
    <mergeCell ref="A11:A12"/>
    <mergeCell ref="B11:B12"/>
    <mergeCell ref="C11:C12"/>
    <mergeCell ref="D11:D12"/>
    <mergeCell ref="E11:E12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4">
      <selection activeCell="F30" sqref="F30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13.00390625" style="1" customWidth="1"/>
    <col min="4" max="4" width="6.57421875" style="1" customWidth="1"/>
    <col min="5" max="5" width="16.140625" style="1" customWidth="1"/>
    <col min="6" max="7" width="6.57421875" style="1" customWidth="1"/>
    <col min="8" max="14" width="3.57421875" style="1" customWidth="1"/>
    <col min="15" max="15" width="7.57421875" style="1" customWidth="1"/>
    <col min="16" max="22" width="3.57421875" style="1" customWidth="1"/>
    <col min="23" max="26" width="6.57421875" style="1" customWidth="1"/>
    <col min="27" max="16384" width="9.140625" style="1" customWidth="1"/>
  </cols>
  <sheetData>
    <row r="1" spans="1:26" ht="25.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4"/>
    </row>
    <row r="2" spans="1:26" ht="20.25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4"/>
    </row>
    <row r="3" spans="1:26" ht="2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4"/>
    </row>
    <row r="5" spans="1:26" ht="18.75">
      <c r="A5" s="137" t="s">
        <v>77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</row>
    <row r="7" spans="1:26" ht="18.75">
      <c r="A7" s="138" t="s">
        <v>30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4"/>
    </row>
    <row r="9" s="2" customFormat="1" ht="18.75">
      <c r="A9" s="2" t="s">
        <v>62</v>
      </c>
    </row>
    <row r="10" ht="13.5" thickBot="1"/>
    <row r="11" spans="1:26" s="3" customFormat="1" ht="19.5" customHeight="1">
      <c r="A11" s="126" t="s">
        <v>7</v>
      </c>
      <c r="B11" s="128" t="s">
        <v>0</v>
      </c>
      <c r="C11" s="130" t="s">
        <v>1</v>
      </c>
      <c r="D11" s="130" t="s">
        <v>11</v>
      </c>
      <c r="E11" s="130" t="s">
        <v>29</v>
      </c>
      <c r="F11" s="128" t="s">
        <v>4</v>
      </c>
      <c r="G11" s="128"/>
      <c r="H11" s="148" t="s">
        <v>5</v>
      </c>
      <c r="I11" s="149"/>
      <c r="J11" s="149"/>
      <c r="K11" s="149"/>
      <c r="L11" s="149"/>
      <c r="M11" s="149"/>
      <c r="N11" s="150"/>
      <c r="O11" s="123" t="s">
        <v>12</v>
      </c>
      <c r="P11" s="148" t="s">
        <v>6</v>
      </c>
      <c r="Q11" s="149"/>
      <c r="R11" s="149"/>
      <c r="S11" s="149"/>
      <c r="T11" s="149"/>
      <c r="U11" s="149"/>
      <c r="V11" s="150"/>
      <c r="W11" s="123" t="s">
        <v>13</v>
      </c>
      <c r="X11" s="123" t="s">
        <v>15</v>
      </c>
      <c r="Y11" s="139" t="s">
        <v>16</v>
      </c>
      <c r="Z11" s="141" t="s">
        <v>14</v>
      </c>
    </row>
    <row r="12" spans="1:26" s="3" customFormat="1" ht="19.5" customHeight="1" thickBot="1">
      <c r="A12" s="127"/>
      <c r="B12" s="129"/>
      <c r="C12" s="131"/>
      <c r="D12" s="131"/>
      <c r="E12" s="143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4">
        <v>5</v>
      </c>
      <c r="M12" s="4">
        <v>6</v>
      </c>
      <c r="N12" s="4">
        <v>7</v>
      </c>
      <c r="O12" s="124"/>
      <c r="P12" s="4">
        <v>1</v>
      </c>
      <c r="Q12" s="4">
        <v>2</v>
      </c>
      <c r="R12" s="4">
        <v>3</v>
      </c>
      <c r="S12" s="4">
        <v>4</v>
      </c>
      <c r="T12" s="4">
        <v>5</v>
      </c>
      <c r="U12" s="4">
        <v>6</v>
      </c>
      <c r="V12" s="4">
        <v>7</v>
      </c>
      <c r="W12" s="124"/>
      <c r="X12" s="125"/>
      <c r="Y12" s="140"/>
      <c r="Z12" s="142"/>
    </row>
    <row r="13" spans="1:27" s="3" customFormat="1" ht="19.5" customHeight="1" thickTop="1">
      <c r="A13" s="21" t="s">
        <v>17</v>
      </c>
      <c r="B13" s="57">
        <v>108</v>
      </c>
      <c r="C13" s="38" t="s">
        <v>79</v>
      </c>
      <c r="D13" s="40" t="s">
        <v>35</v>
      </c>
      <c r="E13" s="51"/>
      <c r="F13" s="23" t="s">
        <v>32</v>
      </c>
      <c r="G13" s="23" t="s">
        <v>119</v>
      </c>
      <c r="H13" s="22">
        <v>5</v>
      </c>
      <c r="I13" s="22">
        <v>5</v>
      </c>
      <c r="J13" s="24">
        <v>0</v>
      </c>
      <c r="K13" s="24">
        <v>5</v>
      </c>
      <c r="L13" s="24">
        <v>0</v>
      </c>
      <c r="M13" s="24">
        <v>0</v>
      </c>
      <c r="N13" s="24">
        <v>0</v>
      </c>
      <c r="O13" s="25">
        <f>SUM(H13:N13)</f>
        <v>15</v>
      </c>
      <c r="P13" s="24">
        <v>5</v>
      </c>
      <c r="Q13" s="24">
        <v>4</v>
      </c>
      <c r="R13" s="24">
        <v>0</v>
      </c>
      <c r="S13" s="24">
        <v>1</v>
      </c>
      <c r="T13" s="24">
        <v>1</v>
      </c>
      <c r="U13" s="24">
        <v>5</v>
      </c>
      <c r="V13" s="24">
        <v>0</v>
      </c>
      <c r="W13" s="25">
        <f>SUM(P13:V13)</f>
        <v>16</v>
      </c>
      <c r="X13" s="25">
        <f>O13+W13</f>
        <v>31</v>
      </c>
      <c r="Y13" s="26">
        <v>0</v>
      </c>
      <c r="Z13" s="27">
        <f>X13+Y13</f>
        <v>31</v>
      </c>
      <c r="AA13" s="28"/>
    </row>
    <row r="14" spans="1:27" s="3" customFormat="1" ht="19.5" customHeight="1" thickBot="1">
      <c r="A14" s="109" t="s">
        <v>18</v>
      </c>
      <c r="B14" s="59">
        <v>173</v>
      </c>
      <c r="C14" s="45" t="s">
        <v>58</v>
      </c>
      <c r="D14" s="46" t="s">
        <v>36</v>
      </c>
      <c r="E14" s="54" t="s">
        <v>80</v>
      </c>
      <c r="F14" s="47" t="s">
        <v>32</v>
      </c>
      <c r="G14" s="35" t="s">
        <v>120</v>
      </c>
      <c r="H14" s="34">
        <v>5</v>
      </c>
      <c r="I14" s="34">
        <v>5</v>
      </c>
      <c r="J14" s="36">
        <v>5</v>
      </c>
      <c r="K14" s="36">
        <v>5</v>
      </c>
      <c r="L14" s="36">
        <v>2</v>
      </c>
      <c r="M14" s="36">
        <v>4</v>
      </c>
      <c r="N14" s="72">
        <v>5</v>
      </c>
      <c r="O14" s="48">
        <f>SUM(H14:N14)</f>
        <v>31</v>
      </c>
      <c r="P14" s="36">
        <v>4</v>
      </c>
      <c r="Q14" s="36">
        <v>5</v>
      </c>
      <c r="R14" s="36">
        <v>5</v>
      </c>
      <c r="S14" s="36">
        <v>5</v>
      </c>
      <c r="T14" s="36">
        <v>3</v>
      </c>
      <c r="U14" s="36">
        <v>4</v>
      </c>
      <c r="V14" s="72">
        <v>3</v>
      </c>
      <c r="W14" s="48">
        <f>SUM(P14:V14)</f>
        <v>29</v>
      </c>
      <c r="X14" s="48">
        <f>O14+W14</f>
        <v>60</v>
      </c>
      <c r="Y14" s="37">
        <v>0</v>
      </c>
      <c r="Z14" s="49">
        <f>X14+Y14</f>
        <v>60</v>
      </c>
      <c r="AA14" s="28"/>
    </row>
    <row r="15" spans="1:27" s="3" customFormat="1" ht="12.75" customHeight="1">
      <c r="A15" s="97"/>
      <c r="B15" s="102"/>
      <c r="C15" s="103"/>
      <c r="D15" s="104"/>
      <c r="E15" s="105"/>
      <c r="F15" s="99"/>
      <c r="G15" s="99"/>
      <c r="H15" s="97"/>
      <c r="I15" s="97"/>
      <c r="J15" s="100"/>
      <c r="K15" s="100"/>
      <c r="L15" s="100"/>
      <c r="M15" s="100"/>
      <c r="N15" s="100"/>
      <c r="O15" s="101"/>
      <c r="P15" s="100"/>
      <c r="Q15" s="100"/>
      <c r="R15" s="100"/>
      <c r="S15" s="100"/>
      <c r="T15" s="100"/>
      <c r="U15" s="100"/>
      <c r="V15" s="100"/>
      <c r="W15" s="101"/>
      <c r="X15" s="101"/>
      <c r="Y15" s="100"/>
      <c r="Z15" s="101"/>
      <c r="AA15" s="28"/>
    </row>
    <row r="16" spans="1:27" s="3" customFormat="1" ht="12.75" customHeight="1">
      <c r="A16" s="97"/>
      <c r="B16" s="102"/>
      <c r="C16" s="98"/>
      <c r="D16" s="106"/>
      <c r="E16" s="105"/>
      <c r="F16" s="99"/>
      <c r="G16" s="99"/>
      <c r="H16" s="97"/>
      <c r="I16" s="97"/>
      <c r="J16" s="100"/>
      <c r="K16" s="100"/>
      <c r="L16" s="100"/>
      <c r="M16" s="100"/>
      <c r="N16" s="100"/>
      <c r="O16" s="101"/>
      <c r="P16" s="100"/>
      <c r="Q16" s="100"/>
      <c r="R16" s="100"/>
      <c r="S16" s="100"/>
      <c r="T16" s="100"/>
      <c r="U16" s="100"/>
      <c r="V16" s="100"/>
      <c r="W16" s="101"/>
      <c r="X16" s="101"/>
      <c r="Y16" s="100"/>
      <c r="Z16" s="101"/>
      <c r="AA16" s="28"/>
    </row>
    <row r="17" spans="1:27" s="3" customFormat="1" ht="12.75" customHeight="1">
      <c r="A17" s="97"/>
      <c r="B17" s="102"/>
      <c r="C17" s="98"/>
      <c r="D17" s="106"/>
      <c r="E17" s="105"/>
      <c r="F17" s="99"/>
      <c r="G17" s="99"/>
      <c r="H17" s="97"/>
      <c r="I17" s="97"/>
      <c r="J17" s="100"/>
      <c r="K17" s="100"/>
      <c r="L17" s="100"/>
      <c r="M17" s="100"/>
      <c r="N17" s="100"/>
      <c r="O17" s="101"/>
      <c r="P17" s="100"/>
      <c r="Q17" s="100"/>
      <c r="R17" s="100"/>
      <c r="S17" s="100"/>
      <c r="T17" s="100"/>
      <c r="U17" s="100"/>
      <c r="V17" s="100"/>
      <c r="W17" s="101"/>
      <c r="X17" s="101"/>
      <c r="Y17" s="100"/>
      <c r="Z17" s="101"/>
      <c r="AA17" s="28"/>
    </row>
    <row r="18" spans="1:27" s="3" customFormat="1" ht="12.75" customHeight="1">
      <c r="A18" s="97"/>
      <c r="B18" s="102"/>
      <c r="C18" s="107"/>
      <c r="D18" s="108"/>
      <c r="E18" s="105"/>
      <c r="F18" s="99"/>
      <c r="G18" s="99"/>
      <c r="H18" s="97"/>
      <c r="I18" s="97"/>
      <c r="J18" s="100"/>
      <c r="K18" s="100"/>
      <c r="L18" s="100"/>
      <c r="M18" s="100"/>
      <c r="N18" s="100"/>
      <c r="O18" s="101"/>
      <c r="P18" s="100"/>
      <c r="Q18" s="100"/>
      <c r="R18" s="100"/>
      <c r="S18" s="100"/>
      <c r="T18" s="100"/>
      <c r="U18" s="100"/>
      <c r="V18" s="100"/>
      <c r="W18" s="101"/>
      <c r="X18" s="101"/>
      <c r="Y18" s="100"/>
      <c r="Z18" s="101"/>
      <c r="AA18" s="28"/>
    </row>
    <row r="19" spans="1:27" s="3" customFormat="1" ht="12.75" customHeight="1">
      <c r="A19" s="97"/>
      <c r="B19" s="102"/>
      <c r="C19" s="98"/>
      <c r="D19" s="106"/>
      <c r="E19" s="105"/>
      <c r="F19" s="99"/>
      <c r="G19" s="99"/>
      <c r="H19" s="97"/>
      <c r="I19" s="97"/>
      <c r="J19" s="100"/>
      <c r="K19" s="100"/>
      <c r="L19" s="100"/>
      <c r="M19" s="100"/>
      <c r="N19" s="100"/>
      <c r="O19" s="101"/>
      <c r="P19" s="100"/>
      <c r="Q19" s="100"/>
      <c r="R19" s="100"/>
      <c r="S19" s="100"/>
      <c r="T19" s="100"/>
      <c r="U19" s="100"/>
      <c r="V19" s="100"/>
      <c r="W19" s="101"/>
      <c r="X19" s="101"/>
      <c r="Y19" s="100"/>
      <c r="Z19" s="101"/>
      <c r="AA19" s="28"/>
    </row>
    <row r="20" spans="1:27" s="3" customFormat="1" ht="12.75" customHeight="1">
      <c r="A20" s="97"/>
      <c r="B20" s="102"/>
      <c r="C20" s="98"/>
      <c r="D20" s="106"/>
      <c r="E20" s="105"/>
      <c r="F20" s="99"/>
      <c r="G20" s="99"/>
      <c r="H20" s="97"/>
      <c r="I20" s="97"/>
      <c r="J20" s="100"/>
      <c r="K20" s="100"/>
      <c r="L20" s="100"/>
      <c r="M20" s="100"/>
      <c r="N20" s="100"/>
      <c r="O20" s="101"/>
      <c r="P20" s="100"/>
      <c r="Q20" s="100"/>
      <c r="R20" s="100"/>
      <c r="S20" s="100"/>
      <c r="T20" s="100"/>
      <c r="U20" s="100"/>
      <c r="V20" s="100"/>
      <c r="W20" s="101"/>
      <c r="X20" s="101"/>
      <c r="Y20" s="100"/>
      <c r="Z20" s="101"/>
      <c r="AA20" s="28"/>
    </row>
    <row r="21" spans="1:27" s="3" customFormat="1" ht="12.75" customHeight="1">
      <c r="A21" s="97"/>
      <c r="B21" s="102"/>
      <c r="C21" s="98"/>
      <c r="D21" s="106"/>
      <c r="E21" s="105"/>
      <c r="F21" s="99"/>
      <c r="G21" s="99"/>
      <c r="H21" s="97"/>
      <c r="I21" s="97"/>
      <c r="J21" s="100"/>
      <c r="K21" s="100"/>
      <c r="L21" s="100"/>
      <c r="M21" s="100"/>
      <c r="N21" s="100"/>
      <c r="O21" s="101"/>
      <c r="P21" s="100"/>
      <c r="Q21" s="100"/>
      <c r="R21" s="100"/>
      <c r="S21" s="100"/>
      <c r="T21" s="100"/>
      <c r="U21" s="100"/>
      <c r="V21" s="100"/>
      <c r="W21" s="101"/>
      <c r="X21" s="101"/>
      <c r="Y21" s="100"/>
      <c r="Z21" s="101"/>
      <c r="AA21" s="28"/>
    </row>
    <row r="22" spans="1:27" s="3" customFormat="1" ht="12.75" customHeight="1">
      <c r="A22" s="97"/>
      <c r="B22" s="102"/>
      <c r="C22" s="98"/>
      <c r="D22" s="106"/>
      <c r="E22" s="105"/>
      <c r="F22" s="99"/>
      <c r="G22" s="99"/>
      <c r="H22" s="97"/>
      <c r="I22" s="97"/>
      <c r="J22" s="100"/>
      <c r="K22" s="100"/>
      <c r="L22" s="100"/>
      <c r="M22" s="100"/>
      <c r="N22" s="100"/>
      <c r="O22" s="101"/>
      <c r="P22" s="100"/>
      <c r="Q22" s="100"/>
      <c r="R22" s="100"/>
      <c r="S22" s="100"/>
      <c r="T22" s="100"/>
      <c r="U22" s="100"/>
      <c r="V22" s="100"/>
      <c r="W22" s="101"/>
      <c r="X22" s="101"/>
      <c r="Y22" s="100"/>
      <c r="Z22" s="101"/>
      <c r="AA22" s="28"/>
    </row>
    <row r="34" spans="9:16" ht="12.75">
      <c r="I34" s="147"/>
      <c r="J34" s="147"/>
      <c r="K34" s="147"/>
      <c r="L34" s="147"/>
      <c r="M34" s="147"/>
      <c r="N34" s="147"/>
      <c r="O34" s="147"/>
      <c r="P34" s="147"/>
    </row>
    <row r="35" spans="9:16" ht="12.75">
      <c r="I35" s="147"/>
      <c r="J35" s="147"/>
      <c r="K35" s="147"/>
      <c r="L35" s="147"/>
      <c r="M35" s="147"/>
      <c r="N35" s="147"/>
      <c r="O35" s="147"/>
      <c r="P35" s="147"/>
    </row>
  </sheetData>
  <sheetProtection/>
  <mergeCells count="20">
    <mergeCell ref="I34:P34"/>
    <mergeCell ref="Z11:Z12"/>
    <mergeCell ref="A7:Z7"/>
    <mergeCell ref="A11:A12"/>
    <mergeCell ref="W11:W12"/>
    <mergeCell ref="B11:B12"/>
    <mergeCell ref="C11:C12"/>
    <mergeCell ref="D11:D12"/>
    <mergeCell ref="H11:N11"/>
    <mergeCell ref="P11:V11"/>
    <mergeCell ref="X11:X12"/>
    <mergeCell ref="E11:E12"/>
    <mergeCell ref="F11:G11"/>
    <mergeCell ref="O11:O12"/>
    <mergeCell ref="I35:P35"/>
    <mergeCell ref="A1:Z1"/>
    <mergeCell ref="A2:Z2"/>
    <mergeCell ref="A3:Z3"/>
    <mergeCell ref="A5:Z5"/>
    <mergeCell ref="Y11:Y12"/>
  </mergeCells>
  <printOptions/>
  <pageMargins left="0.25" right="0.21" top="1.14" bottom="1" header="1.18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4">
      <selection activeCell="C25" sqref="C25"/>
    </sheetView>
  </sheetViews>
  <sheetFormatPr defaultColWidth="9.140625" defaultRowHeight="12.75"/>
  <cols>
    <col min="1" max="1" width="3.421875" style="1" customWidth="1"/>
    <col min="2" max="2" width="4.8515625" style="1" customWidth="1"/>
    <col min="3" max="3" width="14.421875" style="1" customWidth="1"/>
    <col min="4" max="4" width="5.140625" style="1" customWidth="1"/>
    <col min="5" max="5" width="26.7109375" style="1" customWidth="1"/>
    <col min="6" max="6" width="5.421875" style="1" customWidth="1"/>
    <col min="7" max="7" width="5.00390625" style="1" customWidth="1"/>
    <col min="8" max="14" width="3.57421875" style="1" customWidth="1"/>
    <col min="15" max="15" width="5.57421875" style="1" customWidth="1"/>
    <col min="16" max="22" width="3.57421875" style="1" customWidth="1"/>
    <col min="23" max="23" width="5.57421875" style="1" customWidth="1"/>
    <col min="24" max="24" width="5.421875" style="1" customWidth="1"/>
    <col min="25" max="26" width="6.57421875" style="1" customWidth="1"/>
    <col min="27" max="16384" width="9.140625" style="1" customWidth="1"/>
  </cols>
  <sheetData>
    <row r="1" spans="1:26" ht="25.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4"/>
    </row>
    <row r="2" spans="1:26" ht="20.25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4"/>
    </row>
    <row r="3" spans="1:26" ht="2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4"/>
    </row>
    <row r="5" spans="1:26" ht="18.75">
      <c r="A5" s="137" t="s">
        <v>77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</row>
    <row r="7" spans="1:26" ht="18.75">
      <c r="A7" s="138" t="s">
        <v>30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4"/>
    </row>
    <row r="9" s="2" customFormat="1" ht="18.75">
      <c r="A9" s="2" t="s">
        <v>63</v>
      </c>
    </row>
    <row r="10" ht="13.5" thickBot="1"/>
    <row r="11" spans="1:26" s="3" customFormat="1" ht="19.5" customHeight="1">
      <c r="A11" s="126" t="s">
        <v>7</v>
      </c>
      <c r="B11" s="128" t="s">
        <v>0</v>
      </c>
      <c r="C11" s="130" t="s">
        <v>1</v>
      </c>
      <c r="D11" s="130" t="s">
        <v>11</v>
      </c>
      <c r="E11" s="130" t="s">
        <v>29</v>
      </c>
      <c r="F11" s="128" t="s">
        <v>4</v>
      </c>
      <c r="G11" s="128"/>
      <c r="H11" s="144" t="s">
        <v>5</v>
      </c>
      <c r="I11" s="145"/>
      <c r="J11" s="145"/>
      <c r="K11" s="145"/>
      <c r="L11" s="145"/>
      <c r="M11" s="145"/>
      <c r="N11" s="146"/>
      <c r="O11" s="123" t="s">
        <v>12</v>
      </c>
      <c r="P11" s="144" t="s">
        <v>6</v>
      </c>
      <c r="Q11" s="145"/>
      <c r="R11" s="145"/>
      <c r="S11" s="145"/>
      <c r="T11" s="145"/>
      <c r="U11" s="145"/>
      <c r="V11" s="146"/>
      <c r="W11" s="123" t="s">
        <v>13</v>
      </c>
      <c r="X11" s="123" t="s">
        <v>15</v>
      </c>
      <c r="Y11" s="139" t="s">
        <v>16</v>
      </c>
      <c r="Z11" s="141" t="s">
        <v>14</v>
      </c>
    </row>
    <row r="12" spans="1:26" s="3" customFormat="1" ht="19.5" customHeight="1" thickBot="1">
      <c r="A12" s="127"/>
      <c r="B12" s="129"/>
      <c r="C12" s="131"/>
      <c r="D12" s="131"/>
      <c r="E12" s="143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4">
        <v>5</v>
      </c>
      <c r="M12" s="4">
        <v>6</v>
      </c>
      <c r="N12" s="4">
        <v>7</v>
      </c>
      <c r="O12" s="124"/>
      <c r="P12" s="4">
        <v>1</v>
      </c>
      <c r="Q12" s="4">
        <v>2</v>
      </c>
      <c r="R12" s="4">
        <v>3</v>
      </c>
      <c r="S12" s="4">
        <v>4</v>
      </c>
      <c r="T12" s="4">
        <v>5</v>
      </c>
      <c r="U12" s="4">
        <v>6</v>
      </c>
      <c r="V12" s="4">
        <v>7</v>
      </c>
      <c r="W12" s="124"/>
      <c r="X12" s="125"/>
      <c r="Y12" s="140"/>
      <c r="Z12" s="142"/>
    </row>
    <row r="13" spans="1:27" s="3" customFormat="1" ht="19.5" customHeight="1" thickTop="1">
      <c r="A13" s="21" t="s">
        <v>17</v>
      </c>
      <c r="B13" s="57">
        <v>103</v>
      </c>
      <c r="C13" s="43" t="s">
        <v>86</v>
      </c>
      <c r="D13" s="96" t="s">
        <v>35</v>
      </c>
      <c r="E13" s="51"/>
      <c r="F13" s="23" t="s">
        <v>33</v>
      </c>
      <c r="G13" s="23" t="s">
        <v>123</v>
      </c>
      <c r="H13" s="22">
        <v>5</v>
      </c>
      <c r="I13" s="22">
        <v>5</v>
      </c>
      <c r="J13" s="24">
        <v>2</v>
      </c>
      <c r="K13" s="24">
        <v>5</v>
      </c>
      <c r="L13" s="24">
        <v>1</v>
      </c>
      <c r="M13" s="24">
        <v>0</v>
      </c>
      <c r="N13" s="24">
        <v>0</v>
      </c>
      <c r="O13" s="25">
        <f aca="true" t="shared" si="0" ref="O13:O20">SUM(H13:N13)</f>
        <v>18</v>
      </c>
      <c r="P13" s="24">
        <v>5</v>
      </c>
      <c r="Q13" s="24">
        <v>5</v>
      </c>
      <c r="R13" s="24">
        <v>0</v>
      </c>
      <c r="S13" s="24">
        <v>5</v>
      </c>
      <c r="T13" s="24">
        <v>0</v>
      </c>
      <c r="U13" s="24">
        <v>1</v>
      </c>
      <c r="V13" s="24">
        <v>1</v>
      </c>
      <c r="W13" s="25">
        <f aca="true" t="shared" si="1" ref="W13:W20">SUM(P13:V13)</f>
        <v>17</v>
      </c>
      <c r="X13" s="25">
        <f aca="true" t="shared" si="2" ref="X13:X20">O13+W13</f>
        <v>35</v>
      </c>
      <c r="Y13" s="26">
        <v>0</v>
      </c>
      <c r="Z13" s="27">
        <f aca="true" t="shared" si="3" ref="Z13:Z20">X13+Y13</f>
        <v>35</v>
      </c>
      <c r="AA13" s="28"/>
    </row>
    <row r="14" spans="1:27" s="3" customFormat="1" ht="19.5" customHeight="1">
      <c r="A14" s="29" t="s">
        <v>18</v>
      </c>
      <c r="B14" s="58">
        <v>101</v>
      </c>
      <c r="C14" s="38" t="s">
        <v>43</v>
      </c>
      <c r="D14" s="40" t="s">
        <v>36</v>
      </c>
      <c r="E14" s="51" t="s">
        <v>146</v>
      </c>
      <c r="F14" s="23" t="s">
        <v>33</v>
      </c>
      <c r="G14" s="31" t="s">
        <v>134</v>
      </c>
      <c r="H14" s="30">
        <v>4</v>
      </c>
      <c r="I14" s="30">
        <v>5</v>
      </c>
      <c r="J14" s="32">
        <v>0</v>
      </c>
      <c r="K14" s="32">
        <v>5</v>
      </c>
      <c r="L14" s="32">
        <v>0</v>
      </c>
      <c r="M14" s="32">
        <v>4</v>
      </c>
      <c r="N14" s="32">
        <v>0</v>
      </c>
      <c r="O14" s="25">
        <f t="shared" si="0"/>
        <v>18</v>
      </c>
      <c r="P14" s="32">
        <v>5</v>
      </c>
      <c r="Q14" s="32">
        <v>5</v>
      </c>
      <c r="R14" s="32">
        <v>5</v>
      </c>
      <c r="S14" s="32">
        <v>5</v>
      </c>
      <c r="T14" s="32">
        <v>0</v>
      </c>
      <c r="U14" s="32">
        <v>1</v>
      </c>
      <c r="V14" s="32">
        <v>0</v>
      </c>
      <c r="W14" s="25">
        <f t="shared" si="1"/>
        <v>21</v>
      </c>
      <c r="X14" s="25">
        <f t="shared" si="2"/>
        <v>39</v>
      </c>
      <c r="Y14" s="26">
        <v>0</v>
      </c>
      <c r="Z14" s="27">
        <f t="shared" si="3"/>
        <v>39</v>
      </c>
      <c r="AA14" s="28"/>
    </row>
    <row r="15" spans="1:27" s="3" customFormat="1" ht="19.5" customHeight="1">
      <c r="A15" s="21" t="s">
        <v>19</v>
      </c>
      <c r="B15" s="58">
        <v>68</v>
      </c>
      <c r="C15" s="38" t="s">
        <v>42</v>
      </c>
      <c r="D15" s="40" t="s">
        <v>36</v>
      </c>
      <c r="E15" s="51" t="s">
        <v>147</v>
      </c>
      <c r="F15" s="23" t="s">
        <v>33</v>
      </c>
      <c r="G15" s="31" t="s">
        <v>73</v>
      </c>
      <c r="H15" s="30">
        <v>5</v>
      </c>
      <c r="I15" s="30">
        <v>5</v>
      </c>
      <c r="J15" s="32">
        <v>5</v>
      </c>
      <c r="K15" s="32">
        <v>4</v>
      </c>
      <c r="L15" s="32">
        <v>1</v>
      </c>
      <c r="M15" s="32">
        <v>0</v>
      </c>
      <c r="N15" s="32">
        <v>5</v>
      </c>
      <c r="O15" s="25">
        <f t="shared" si="0"/>
        <v>25</v>
      </c>
      <c r="P15" s="32">
        <v>5</v>
      </c>
      <c r="Q15" s="32">
        <v>5</v>
      </c>
      <c r="R15" s="32">
        <v>3</v>
      </c>
      <c r="S15" s="32">
        <v>5</v>
      </c>
      <c r="T15" s="32">
        <v>0</v>
      </c>
      <c r="U15" s="32">
        <v>0</v>
      </c>
      <c r="V15" s="32">
        <v>1</v>
      </c>
      <c r="W15" s="25">
        <f t="shared" si="1"/>
        <v>19</v>
      </c>
      <c r="X15" s="25">
        <f t="shared" si="2"/>
        <v>44</v>
      </c>
      <c r="Y15" s="26">
        <v>0</v>
      </c>
      <c r="Z15" s="27">
        <f t="shared" si="3"/>
        <v>44</v>
      </c>
      <c r="AA15" s="28"/>
    </row>
    <row r="16" spans="1:27" s="3" customFormat="1" ht="19.5" customHeight="1">
      <c r="A16" s="29" t="s">
        <v>20</v>
      </c>
      <c r="B16" s="58">
        <v>108</v>
      </c>
      <c r="C16" s="38" t="s">
        <v>55</v>
      </c>
      <c r="D16" s="40" t="s">
        <v>36</v>
      </c>
      <c r="E16" s="51" t="s">
        <v>48</v>
      </c>
      <c r="F16" s="23" t="s">
        <v>33</v>
      </c>
      <c r="G16" s="31" t="s">
        <v>74</v>
      </c>
      <c r="H16" s="30">
        <v>5</v>
      </c>
      <c r="I16" s="30">
        <v>5</v>
      </c>
      <c r="J16" s="32">
        <v>5</v>
      </c>
      <c r="K16" s="32">
        <v>5</v>
      </c>
      <c r="L16" s="32">
        <v>1</v>
      </c>
      <c r="M16" s="32">
        <v>2</v>
      </c>
      <c r="N16" s="32">
        <v>0</v>
      </c>
      <c r="O16" s="25">
        <f t="shared" si="0"/>
        <v>23</v>
      </c>
      <c r="P16" s="32">
        <v>5</v>
      </c>
      <c r="Q16" s="32">
        <v>5</v>
      </c>
      <c r="R16" s="32">
        <v>5</v>
      </c>
      <c r="S16" s="32">
        <v>5</v>
      </c>
      <c r="T16" s="32">
        <v>1</v>
      </c>
      <c r="U16" s="32">
        <v>5</v>
      </c>
      <c r="V16" s="32">
        <v>0</v>
      </c>
      <c r="W16" s="25">
        <f t="shared" si="1"/>
        <v>26</v>
      </c>
      <c r="X16" s="25">
        <f t="shared" si="2"/>
        <v>49</v>
      </c>
      <c r="Y16" s="26">
        <v>0</v>
      </c>
      <c r="Z16" s="27">
        <f t="shared" si="3"/>
        <v>49</v>
      </c>
      <c r="AA16" s="28"/>
    </row>
    <row r="17" spans="1:27" s="3" customFormat="1" ht="19.5" customHeight="1">
      <c r="A17" s="29" t="s">
        <v>21</v>
      </c>
      <c r="B17" s="58">
        <v>73</v>
      </c>
      <c r="C17" s="38" t="s">
        <v>88</v>
      </c>
      <c r="D17" s="40" t="s">
        <v>35</v>
      </c>
      <c r="E17" s="51"/>
      <c r="F17" s="23" t="s">
        <v>33</v>
      </c>
      <c r="G17" s="31" t="s">
        <v>132</v>
      </c>
      <c r="H17" s="30">
        <v>5</v>
      </c>
      <c r="I17" s="30">
        <v>5</v>
      </c>
      <c r="J17" s="32">
        <v>5</v>
      </c>
      <c r="K17" s="32">
        <v>5</v>
      </c>
      <c r="L17" s="32">
        <v>2</v>
      </c>
      <c r="M17" s="32">
        <v>5</v>
      </c>
      <c r="N17" s="32">
        <v>5</v>
      </c>
      <c r="O17" s="25">
        <f t="shared" si="0"/>
        <v>32</v>
      </c>
      <c r="P17" s="32">
        <v>5</v>
      </c>
      <c r="Q17" s="32">
        <v>5</v>
      </c>
      <c r="R17" s="32">
        <v>5</v>
      </c>
      <c r="S17" s="32">
        <v>5</v>
      </c>
      <c r="T17" s="32">
        <v>1</v>
      </c>
      <c r="U17" s="32">
        <v>0</v>
      </c>
      <c r="V17" s="32">
        <v>0</v>
      </c>
      <c r="W17" s="25">
        <f t="shared" si="1"/>
        <v>21</v>
      </c>
      <c r="X17" s="25">
        <f t="shared" si="2"/>
        <v>53</v>
      </c>
      <c r="Y17" s="26">
        <v>0</v>
      </c>
      <c r="Z17" s="27">
        <f t="shared" si="3"/>
        <v>53</v>
      </c>
      <c r="AA17" s="28"/>
    </row>
    <row r="18" spans="1:27" s="3" customFormat="1" ht="19.5" customHeight="1">
      <c r="A18" s="29" t="s">
        <v>22</v>
      </c>
      <c r="B18" s="58">
        <v>70</v>
      </c>
      <c r="C18" s="38" t="s">
        <v>46</v>
      </c>
      <c r="D18" s="75" t="s">
        <v>36</v>
      </c>
      <c r="E18" s="94" t="s">
        <v>48</v>
      </c>
      <c r="F18" s="23" t="s">
        <v>33</v>
      </c>
      <c r="G18" s="31" t="s">
        <v>133</v>
      </c>
      <c r="H18" s="30">
        <v>5</v>
      </c>
      <c r="I18" s="30">
        <v>5</v>
      </c>
      <c r="J18" s="32">
        <v>5</v>
      </c>
      <c r="K18" s="32">
        <v>5</v>
      </c>
      <c r="L18" s="32">
        <v>1</v>
      </c>
      <c r="M18" s="32">
        <v>5</v>
      </c>
      <c r="N18" s="32">
        <v>3</v>
      </c>
      <c r="O18" s="25">
        <f t="shared" si="0"/>
        <v>29</v>
      </c>
      <c r="P18" s="32">
        <v>5</v>
      </c>
      <c r="Q18" s="32">
        <v>5</v>
      </c>
      <c r="R18" s="32">
        <v>5</v>
      </c>
      <c r="S18" s="32">
        <v>5</v>
      </c>
      <c r="T18" s="32">
        <v>0</v>
      </c>
      <c r="U18" s="32">
        <v>5</v>
      </c>
      <c r="V18" s="32">
        <v>2</v>
      </c>
      <c r="W18" s="25">
        <f t="shared" si="1"/>
        <v>27</v>
      </c>
      <c r="X18" s="25">
        <f t="shared" si="2"/>
        <v>56</v>
      </c>
      <c r="Y18" s="26">
        <v>0</v>
      </c>
      <c r="Z18" s="27">
        <f t="shared" si="3"/>
        <v>56</v>
      </c>
      <c r="AA18" s="28"/>
    </row>
    <row r="19" spans="1:27" s="3" customFormat="1" ht="19.5" customHeight="1">
      <c r="A19" s="29" t="s">
        <v>23</v>
      </c>
      <c r="B19" s="58">
        <v>43</v>
      </c>
      <c r="C19" s="38" t="s">
        <v>54</v>
      </c>
      <c r="D19" s="75" t="s">
        <v>36</v>
      </c>
      <c r="E19" s="95" t="s">
        <v>56</v>
      </c>
      <c r="F19" s="23" t="s">
        <v>33</v>
      </c>
      <c r="G19" s="31" t="s">
        <v>73</v>
      </c>
      <c r="H19" s="30">
        <v>5</v>
      </c>
      <c r="I19" s="30">
        <v>5</v>
      </c>
      <c r="J19" s="32">
        <v>5</v>
      </c>
      <c r="K19" s="32">
        <v>5</v>
      </c>
      <c r="L19" s="32">
        <v>3</v>
      </c>
      <c r="M19" s="32">
        <v>5</v>
      </c>
      <c r="N19" s="32">
        <v>3</v>
      </c>
      <c r="O19" s="25">
        <f t="shared" si="0"/>
        <v>31</v>
      </c>
      <c r="P19" s="32">
        <v>5</v>
      </c>
      <c r="Q19" s="32">
        <v>5</v>
      </c>
      <c r="R19" s="32">
        <v>5</v>
      </c>
      <c r="S19" s="32">
        <v>5</v>
      </c>
      <c r="T19" s="32">
        <v>1</v>
      </c>
      <c r="U19" s="32">
        <v>5</v>
      </c>
      <c r="V19" s="32">
        <v>1</v>
      </c>
      <c r="W19" s="25">
        <f t="shared" si="1"/>
        <v>27</v>
      </c>
      <c r="X19" s="25">
        <f t="shared" si="2"/>
        <v>58</v>
      </c>
      <c r="Y19" s="26">
        <v>0</v>
      </c>
      <c r="Z19" s="27">
        <f t="shared" si="3"/>
        <v>58</v>
      </c>
      <c r="AA19" s="28"/>
    </row>
    <row r="20" spans="1:27" s="3" customFormat="1" ht="19.5" customHeight="1" thickBot="1">
      <c r="A20" s="44" t="s">
        <v>24</v>
      </c>
      <c r="B20" s="59">
        <v>106</v>
      </c>
      <c r="C20" s="45" t="s">
        <v>87</v>
      </c>
      <c r="D20" s="46" t="s">
        <v>36</v>
      </c>
      <c r="E20" s="115" t="s">
        <v>39</v>
      </c>
      <c r="F20" s="47" t="s">
        <v>33</v>
      </c>
      <c r="G20" s="35" t="s">
        <v>70</v>
      </c>
      <c r="H20" s="34">
        <v>5</v>
      </c>
      <c r="I20" s="34">
        <v>5</v>
      </c>
      <c r="J20" s="36">
        <v>5</v>
      </c>
      <c r="K20" s="36">
        <v>5</v>
      </c>
      <c r="L20" s="36">
        <v>3</v>
      </c>
      <c r="M20" s="36">
        <v>5</v>
      </c>
      <c r="N20" s="36">
        <v>5</v>
      </c>
      <c r="O20" s="48">
        <f t="shared" si="0"/>
        <v>33</v>
      </c>
      <c r="P20" s="36">
        <v>5</v>
      </c>
      <c r="Q20" s="36">
        <v>5</v>
      </c>
      <c r="R20" s="36">
        <v>5</v>
      </c>
      <c r="S20" s="36">
        <v>5</v>
      </c>
      <c r="T20" s="36">
        <v>5</v>
      </c>
      <c r="U20" s="36">
        <v>5</v>
      </c>
      <c r="V20" s="36">
        <v>2</v>
      </c>
      <c r="W20" s="48">
        <f t="shared" si="1"/>
        <v>32</v>
      </c>
      <c r="X20" s="48">
        <f t="shared" si="2"/>
        <v>65</v>
      </c>
      <c r="Y20" s="37">
        <v>0</v>
      </c>
      <c r="Z20" s="49">
        <f t="shared" si="3"/>
        <v>65</v>
      </c>
      <c r="AA20" s="28"/>
    </row>
    <row r="32" spans="9:16" ht="12.75">
      <c r="I32" s="147"/>
      <c r="J32" s="147"/>
      <c r="K32" s="147"/>
      <c r="L32" s="147"/>
      <c r="M32" s="147"/>
      <c r="N32" s="147"/>
      <c r="O32" s="147"/>
      <c r="P32" s="147"/>
    </row>
    <row r="33" spans="9:16" ht="12.75">
      <c r="I33" s="147"/>
      <c r="J33" s="147"/>
      <c r="K33" s="147"/>
      <c r="L33" s="147"/>
      <c r="M33" s="147"/>
      <c r="N33" s="147"/>
      <c r="O33" s="147"/>
      <c r="P33" s="147"/>
    </row>
  </sheetData>
  <sheetProtection/>
  <mergeCells count="20">
    <mergeCell ref="I32:P32"/>
    <mergeCell ref="Z11:Z12"/>
    <mergeCell ref="A7:Z7"/>
    <mergeCell ref="A11:A12"/>
    <mergeCell ref="W11:W12"/>
    <mergeCell ref="B11:B12"/>
    <mergeCell ref="C11:C12"/>
    <mergeCell ref="D11:D12"/>
    <mergeCell ref="H11:N11"/>
    <mergeCell ref="P11:V11"/>
    <mergeCell ref="X11:X12"/>
    <mergeCell ref="E11:E12"/>
    <mergeCell ref="F11:G11"/>
    <mergeCell ref="O11:O12"/>
    <mergeCell ref="I33:P33"/>
    <mergeCell ref="A1:Z1"/>
    <mergeCell ref="A2:Z2"/>
    <mergeCell ref="A3:Z3"/>
    <mergeCell ref="A5:Z5"/>
    <mergeCell ref="Y11:Y12"/>
  </mergeCells>
  <printOptions/>
  <pageMargins left="0.3" right="0.2" top="1.16" bottom="1" header="1.18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.8515625" style="1" customWidth="1"/>
    <col min="2" max="2" width="5.421875" style="1" customWidth="1"/>
    <col min="3" max="3" width="15.140625" style="1" customWidth="1"/>
    <col min="4" max="4" width="5.7109375" style="1" customWidth="1"/>
    <col min="5" max="5" width="23.421875" style="1" customWidth="1"/>
    <col min="6" max="6" width="5.28125" style="1" customWidth="1"/>
    <col min="7" max="7" width="5.00390625" style="1" customWidth="1"/>
    <col min="8" max="14" width="3.57421875" style="1" customWidth="1"/>
    <col min="15" max="15" width="5.57421875" style="1" customWidth="1"/>
    <col min="16" max="22" width="3.57421875" style="1" customWidth="1"/>
    <col min="23" max="23" width="5.28125" style="1" customWidth="1"/>
    <col min="24" max="26" width="6.57421875" style="1" customWidth="1"/>
    <col min="27" max="16384" width="9.140625" style="1" customWidth="1"/>
  </cols>
  <sheetData>
    <row r="1" spans="1:26" ht="25.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4"/>
    </row>
    <row r="2" spans="1:26" ht="20.25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4"/>
    </row>
    <row r="3" spans="1:26" ht="2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4"/>
    </row>
    <row r="5" spans="1:26" ht="18.75">
      <c r="A5" s="137" t="s">
        <v>77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</row>
    <row r="7" spans="1:26" ht="18.75">
      <c r="A7" s="138" t="s">
        <v>30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4"/>
    </row>
    <row r="9" s="2" customFormat="1" ht="18.75">
      <c r="A9" s="2" t="s">
        <v>37</v>
      </c>
    </row>
    <row r="10" ht="13.5" thickBot="1"/>
    <row r="11" spans="1:26" s="3" customFormat="1" ht="15.75" customHeight="1">
      <c r="A11" s="126" t="s">
        <v>7</v>
      </c>
      <c r="B11" s="128" t="s">
        <v>0</v>
      </c>
      <c r="C11" s="130" t="s">
        <v>1</v>
      </c>
      <c r="D11" s="130" t="s">
        <v>11</v>
      </c>
      <c r="E11" s="130" t="s">
        <v>29</v>
      </c>
      <c r="F11" s="128" t="s">
        <v>4</v>
      </c>
      <c r="G11" s="128"/>
      <c r="H11" s="132" t="s">
        <v>5</v>
      </c>
      <c r="I11" s="128"/>
      <c r="J11" s="128"/>
      <c r="K11" s="128"/>
      <c r="L11" s="128"/>
      <c r="M11" s="128"/>
      <c r="N11" s="76"/>
      <c r="O11" s="123" t="s">
        <v>12</v>
      </c>
      <c r="P11" s="148" t="s">
        <v>6</v>
      </c>
      <c r="Q11" s="149"/>
      <c r="R11" s="149"/>
      <c r="S11" s="149"/>
      <c r="T11" s="149"/>
      <c r="U11" s="149"/>
      <c r="V11" s="150"/>
      <c r="W11" s="123" t="s">
        <v>13</v>
      </c>
      <c r="X11" s="123" t="s">
        <v>15</v>
      </c>
      <c r="Y11" s="139" t="s">
        <v>16</v>
      </c>
      <c r="Z11" s="141" t="s">
        <v>14</v>
      </c>
    </row>
    <row r="12" spans="1:26" s="3" customFormat="1" ht="18.75" customHeight="1" thickBot="1">
      <c r="A12" s="127"/>
      <c r="B12" s="129"/>
      <c r="C12" s="131"/>
      <c r="D12" s="131"/>
      <c r="E12" s="143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4">
        <v>5</v>
      </c>
      <c r="M12" s="4">
        <v>6</v>
      </c>
      <c r="N12" s="4">
        <v>7</v>
      </c>
      <c r="O12" s="124"/>
      <c r="P12" s="4">
        <v>1</v>
      </c>
      <c r="Q12" s="4">
        <v>2</v>
      </c>
      <c r="R12" s="4">
        <v>3</v>
      </c>
      <c r="S12" s="4">
        <v>4</v>
      </c>
      <c r="T12" s="4">
        <v>5</v>
      </c>
      <c r="U12" s="4">
        <v>6</v>
      </c>
      <c r="V12" s="4">
        <v>7</v>
      </c>
      <c r="W12" s="124"/>
      <c r="X12" s="125"/>
      <c r="Y12" s="140"/>
      <c r="Z12" s="142"/>
    </row>
    <row r="13" spans="1:27" s="3" customFormat="1" ht="19.5" customHeight="1" thickTop="1">
      <c r="A13" s="29" t="s">
        <v>17</v>
      </c>
      <c r="B13" s="58">
        <v>172</v>
      </c>
      <c r="C13" s="38" t="s">
        <v>83</v>
      </c>
      <c r="D13" s="40" t="s">
        <v>36</v>
      </c>
      <c r="E13" s="51" t="s">
        <v>145</v>
      </c>
      <c r="F13" s="23" t="s">
        <v>32</v>
      </c>
      <c r="G13" s="31" t="s">
        <v>128</v>
      </c>
      <c r="H13" s="30">
        <v>2</v>
      </c>
      <c r="I13" s="30">
        <v>2</v>
      </c>
      <c r="J13" s="32">
        <v>3</v>
      </c>
      <c r="K13" s="32">
        <v>4</v>
      </c>
      <c r="L13" s="32">
        <v>5</v>
      </c>
      <c r="M13" s="32">
        <v>0</v>
      </c>
      <c r="N13" s="32">
        <v>3</v>
      </c>
      <c r="O13" s="25">
        <f>SUM(H13:N13)</f>
        <v>19</v>
      </c>
      <c r="P13" s="32">
        <v>5</v>
      </c>
      <c r="Q13" s="32">
        <v>1</v>
      </c>
      <c r="R13" s="32">
        <v>1</v>
      </c>
      <c r="S13" s="32">
        <v>5</v>
      </c>
      <c r="T13" s="32">
        <v>2</v>
      </c>
      <c r="U13" s="32">
        <v>4</v>
      </c>
      <c r="V13" s="24">
        <v>0</v>
      </c>
      <c r="W13" s="25">
        <f>SUM(P13:V13)</f>
        <v>18</v>
      </c>
      <c r="X13" s="25">
        <f>O13+W13</f>
        <v>37</v>
      </c>
      <c r="Y13" s="26">
        <v>0</v>
      </c>
      <c r="Z13" s="27">
        <f>X13+Y13</f>
        <v>37</v>
      </c>
      <c r="AA13" s="28"/>
    </row>
    <row r="14" spans="1:27" s="3" customFormat="1" ht="19.5" customHeight="1">
      <c r="A14" s="29" t="s">
        <v>18</v>
      </c>
      <c r="B14" s="58">
        <v>176</v>
      </c>
      <c r="C14" s="38" t="s">
        <v>85</v>
      </c>
      <c r="D14" s="40" t="s">
        <v>36</v>
      </c>
      <c r="E14" s="51" t="s">
        <v>145</v>
      </c>
      <c r="F14" s="23" t="s">
        <v>32</v>
      </c>
      <c r="G14" s="31" t="s">
        <v>68</v>
      </c>
      <c r="H14" s="30">
        <v>5</v>
      </c>
      <c r="I14" s="30">
        <v>1</v>
      </c>
      <c r="J14" s="32">
        <v>3</v>
      </c>
      <c r="K14" s="32">
        <v>5</v>
      </c>
      <c r="L14" s="32">
        <v>5</v>
      </c>
      <c r="M14" s="32">
        <v>5</v>
      </c>
      <c r="N14" s="32">
        <v>0</v>
      </c>
      <c r="O14" s="25">
        <f>SUM(H14:N14)</f>
        <v>24</v>
      </c>
      <c r="P14" s="32">
        <v>2</v>
      </c>
      <c r="Q14" s="32">
        <v>1</v>
      </c>
      <c r="R14" s="32">
        <v>3</v>
      </c>
      <c r="S14" s="32">
        <v>4</v>
      </c>
      <c r="T14" s="32">
        <v>2</v>
      </c>
      <c r="U14" s="32">
        <v>2</v>
      </c>
      <c r="V14" s="24">
        <v>0</v>
      </c>
      <c r="W14" s="25">
        <f>SUM(P14:V14)</f>
        <v>14</v>
      </c>
      <c r="X14" s="25">
        <f>O14+W14</f>
        <v>38</v>
      </c>
      <c r="Y14" s="26">
        <v>0</v>
      </c>
      <c r="Z14" s="27">
        <f>X14+Y14</f>
        <v>38</v>
      </c>
      <c r="AA14" s="28"/>
    </row>
    <row r="15" spans="1:27" s="3" customFormat="1" ht="19.5" customHeight="1">
      <c r="A15" s="29" t="s">
        <v>19</v>
      </c>
      <c r="B15" s="58">
        <v>235</v>
      </c>
      <c r="C15" s="33" t="s">
        <v>84</v>
      </c>
      <c r="D15" s="39" t="s">
        <v>36</v>
      </c>
      <c r="E15" s="93" t="s">
        <v>145</v>
      </c>
      <c r="F15" s="23" t="s">
        <v>32</v>
      </c>
      <c r="G15" s="31" t="s">
        <v>122</v>
      </c>
      <c r="H15" s="30">
        <v>5</v>
      </c>
      <c r="I15" s="30">
        <v>1</v>
      </c>
      <c r="J15" s="32">
        <v>5</v>
      </c>
      <c r="K15" s="32">
        <v>5</v>
      </c>
      <c r="L15" s="32">
        <v>5</v>
      </c>
      <c r="M15" s="32">
        <v>5</v>
      </c>
      <c r="N15" s="32">
        <v>1</v>
      </c>
      <c r="O15" s="25">
        <f>SUM(H15:N15)</f>
        <v>27</v>
      </c>
      <c r="P15" s="32">
        <v>5</v>
      </c>
      <c r="Q15" s="32">
        <v>1</v>
      </c>
      <c r="R15" s="32">
        <v>4</v>
      </c>
      <c r="S15" s="32">
        <v>5</v>
      </c>
      <c r="T15" s="32">
        <v>4</v>
      </c>
      <c r="U15" s="32">
        <v>4</v>
      </c>
      <c r="V15" s="24">
        <v>0</v>
      </c>
      <c r="W15" s="25">
        <f>SUM(P15:V15)</f>
        <v>23</v>
      </c>
      <c r="X15" s="25">
        <f>O15+W15</f>
        <v>50</v>
      </c>
      <c r="Y15" s="26">
        <v>0</v>
      </c>
      <c r="Z15" s="27">
        <f>X15+Y15</f>
        <v>50</v>
      </c>
      <c r="AA15" s="28"/>
    </row>
    <row r="16" spans="1:27" s="3" customFormat="1" ht="19.5" customHeight="1">
      <c r="A16" s="29" t="s">
        <v>20</v>
      </c>
      <c r="B16" s="58">
        <v>236</v>
      </c>
      <c r="C16" s="38" t="s">
        <v>82</v>
      </c>
      <c r="D16" s="40" t="s">
        <v>36</v>
      </c>
      <c r="E16" s="51" t="s">
        <v>145</v>
      </c>
      <c r="F16" s="23" t="s">
        <v>32</v>
      </c>
      <c r="G16" s="31" t="s">
        <v>124</v>
      </c>
      <c r="H16" s="30">
        <v>5</v>
      </c>
      <c r="I16" s="30">
        <v>3</v>
      </c>
      <c r="J16" s="32">
        <v>5</v>
      </c>
      <c r="K16" s="32">
        <v>5</v>
      </c>
      <c r="L16" s="32">
        <v>4</v>
      </c>
      <c r="M16" s="32">
        <v>5</v>
      </c>
      <c r="N16" s="32">
        <v>0</v>
      </c>
      <c r="O16" s="25">
        <f>SUM(H16:N16)</f>
        <v>27</v>
      </c>
      <c r="P16" s="32">
        <v>5</v>
      </c>
      <c r="Q16" s="32">
        <v>4</v>
      </c>
      <c r="R16" s="32">
        <v>5</v>
      </c>
      <c r="S16" s="32">
        <v>5</v>
      </c>
      <c r="T16" s="32">
        <v>5</v>
      </c>
      <c r="U16" s="32">
        <v>3</v>
      </c>
      <c r="V16" s="24">
        <v>0</v>
      </c>
      <c r="W16" s="25">
        <f>SUM(P16:V16)</f>
        <v>27</v>
      </c>
      <c r="X16" s="25">
        <f>O16+W16</f>
        <v>54</v>
      </c>
      <c r="Y16" s="26">
        <v>0</v>
      </c>
      <c r="Z16" s="27">
        <f>X16+Y16</f>
        <v>54</v>
      </c>
      <c r="AA16" s="28"/>
    </row>
    <row r="17" spans="1:27" s="3" customFormat="1" ht="16.5" thickBot="1">
      <c r="A17" s="44" t="s">
        <v>21</v>
      </c>
      <c r="B17" s="59">
        <v>234</v>
      </c>
      <c r="C17" s="45" t="s">
        <v>81</v>
      </c>
      <c r="D17" s="46" t="s">
        <v>36</v>
      </c>
      <c r="E17" s="54" t="s">
        <v>145</v>
      </c>
      <c r="F17" s="47" t="s">
        <v>32</v>
      </c>
      <c r="G17" s="35" t="s">
        <v>121</v>
      </c>
      <c r="H17" s="34">
        <v>5</v>
      </c>
      <c r="I17" s="34">
        <v>5</v>
      </c>
      <c r="J17" s="36">
        <v>5</v>
      </c>
      <c r="K17" s="36">
        <v>5</v>
      </c>
      <c r="L17" s="36">
        <v>5</v>
      </c>
      <c r="M17" s="36">
        <v>5</v>
      </c>
      <c r="N17" s="36">
        <v>5</v>
      </c>
      <c r="O17" s="48">
        <f>SUM(H17:N17)</f>
        <v>35</v>
      </c>
      <c r="P17" s="36">
        <v>5</v>
      </c>
      <c r="Q17" s="36">
        <v>5</v>
      </c>
      <c r="R17" s="36">
        <v>5</v>
      </c>
      <c r="S17" s="36">
        <v>5</v>
      </c>
      <c r="T17" s="36">
        <v>5</v>
      </c>
      <c r="U17" s="36">
        <v>4</v>
      </c>
      <c r="V17" s="72">
        <v>5</v>
      </c>
      <c r="W17" s="48">
        <f>SUM(P17:V17)</f>
        <v>34</v>
      </c>
      <c r="X17" s="48">
        <f>O17+W17</f>
        <v>69</v>
      </c>
      <c r="Y17" s="37">
        <v>0</v>
      </c>
      <c r="Z17" s="49">
        <f>X17+Y17</f>
        <v>69</v>
      </c>
      <c r="AA17" s="28"/>
    </row>
    <row r="18" spans="1:27" s="3" customFormat="1" ht="12.75" customHeight="1">
      <c r="A18" s="97"/>
      <c r="B18" s="97"/>
      <c r="C18" s="98"/>
      <c r="D18" s="98"/>
      <c r="E18" s="98"/>
      <c r="F18" s="99"/>
      <c r="G18" s="99"/>
      <c r="H18" s="97"/>
      <c r="I18" s="97"/>
      <c r="J18" s="100"/>
      <c r="K18" s="100"/>
      <c r="L18" s="100"/>
      <c r="M18" s="100"/>
      <c r="N18" s="100"/>
      <c r="O18" s="101"/>
      <c r="P18" s="100"/>
      <c r="Q18" s="100"/>
      <c r="R18" s="100"/>
      <c r="S18" s="100"/>
      <c r="T18" s="100"/>
      <c r="U18" s="100"/>
      <c r="V18" s="100"/>
      <c r="W18" s="101"/>
      <c r="X18" s="101"/>
      <c r="Y18" s="100"/>
      <c r="Z18" s="101"/>
      <c r="AA18" s="28"/>
    </row>
    <row r="30" spans="9:16" ht="12.75">
      <c r="I30" s="147"/>
      <c r="J30" s="147"/>
      <c r="K30" s="147"/>
      <c r="L30" s="147"/>
      <c r="M30" s="147"/>
      <c r="N30" s="147"/>
      <c r="O30" s="147"/>
      <c r="P30" s="147"/>
    </row>
    <row r="31" spans="9:16" ht="12.75">
      <c r="I31" s="147"/>
      <c r="J31" s="147"/>
      <c r="K31" s="147"/>
      <c r="L31" s="147"/>
      <c r="M31" s="147"/>
      <c r="N31" s="147"/>
      <c r="O31" s="147"/>
      <c r="P31" s="147"/>
    </row>
  </sheetData>
  <sheetProtection/>
  <mergeCells count="20">
    <mergeCell ref="B11:B12"/>
    <mergeCell ref="C11:C12"/>
    <mergeCell ref="D11:D12"/>
    <mergeCell ref="P11:V11"/>
    <mergeCell ref="I30:P30"/>
    <mergeCell ref="I31:P31"/>
    <mergeCell ref="E11:E12"/>
    <mergeCell ref="F11:G11"/>
    <mergeCell ref="H11:M11"/>
    <mergeCell ref="O11:O12"/>
    <mergeCell ref="A1:Z1"/>
    <mergeCell ref="A2:Z2"/>
    <mergeCell ref="A3:Z3"/>
    <mergeCell ref="A5:Z5"/>
    <mergeCell ref="Y11:Y12"/>
    <mergeCell ref="Z11:Z12"/>
    <mergeCell ref="A7:Z7"/>
    <mergeCell ref="A11:A12"/>
    <mergeCell ref="W11:W12"/>
    <mergeCell ref="X11:X12"/>
  </mergeCells>
  <printOptions/>
  <pageMargins left="0.2" right="0.29" top="1.12" bottom="1" header="1.12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19.57421875" style="0" customWidth="1"/>
    <col min="4" max="5" width="3.57421875" style="0" customWidth="1"/>
    <col min="6" max="6" width="6.57421875" style="0" customWidth="1"/>
    <col min="7" max="8" width="3.57421875" style="0" customWidth="1"/>
    <col min="9" max="9" width="6.57421875" style="0" customWidth="1"/>
    <col min="10" max="11" width="3.57421875" style="0" customWidth="1"/>
    <col min="12" max="15" width="6.57421875" style="0" customWidth="1"/>
  </cols>
  <sheetData>
    <row r="1" spans="1:15" ht="25.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/>
    </row>
    <row r="2" spans="1:15" ht="20.25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4"/>
    </row>
    <row r="3" spans="1:15" ht="2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4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>
      <c r="A5" s="137" t="s">
        <v>77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4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.75">
      <c r="A7" s="138" t="s">
        <v>30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4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.75">
      <c r="A9" s="2" t="s">
        <v>40</v>
      </c>
      <c r="B9" s="2"/>
      <c r="C9" s="110" t="s">
        <v>100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9.5" customHeight="1">
      <c r="A11" s="126" t="s">
        <v>7</v>
      </c>
      <c r="B11" s="128" t="s">
        <v>0</v>
      </c>
      <c r="C11" s="130" t="s">
        <v>1</v>
      </c>
      <c r="D11" s="132" t="s">
        <v>98</v>
      </c>
      <c r="E11" s="128"/>
      <c r="F11" s="161" t="s">
        <v>12</v>
      </c>
      <c r="G11" s="132" t="s">
        <v>99</v>
      </c>
      <c r="H11" s="128"/>
      <c r="I11" s="123" t="s">
        <v>13</v>
      </c>
      <c r="J11" s="132" t="s">
        <v>101</v>
      </c>
      <c r="K11" s="128"/>
      <c r="L11" s="123" t="s">
        <v>102</v>
      </c>
      <c r="M11" s="123" t="s">
        <v>103</v>
      </c>
      <c r="N11" s="123" t="s">
        <v>16</v>
      </c>
      <c r="O11" s="159" t="s">
        <v>14</v>
      </c>
    </row>
    <row r="12" spans="1:15" ht="19.5" customHeight="1" thickBot="1">
      <c r="A12" s="127"/>
      <c r="B12" s="129"/>
      <c r="C12" s="131"/>
      <c r="D12" s="4">
        <v>1</v>
      </c>
      <c r="E12" s="4">
        <v>2</v>
      </c>
      <c r="F12" s="162"/>
      <c r="G12" s="4">
        <v>1</v>
      </c>
      <c r="H12" s="4">
        <v>2</v>
      </c>
      <c r="I12" s="125"/>
      <c r="J12" s="4">
        <v>1</v>
      </c>
      <c r="K12" s="4">
        <v>2</v>
      </c>
      <c r="L12" s="125"/>
      <c r="M12" s="125"/>
      <c r="N12" s="125"/>
      <c r="O12" s="160"/>
    </row>
    <row r="13" spans="1:15" ht="19.5" customHeight="1" thickTop="1">
      <c r="A13" s="21" t="s">
        <v>17</v>
      </c>
      <c r="B13" s="75">
        <v>49</v>
      </c>
      <c r="C13" s="74" t="s">
        <v>105</v>
      </c>
      <c r="D13" s="22">
        <v>5</v>
      </c>
      <c r="E13" s="22">
        <v>0</v>
      </c>
      <c r="F13" s="25">
        <f>SUM(D13:E13)</f>
        <v>5</v>
      </c>
      <c r="G13" s="24">
        <v>5</v>
      </c>
      <c r="H13" s="24">
        <v>0</v>
      </c>
      <c r="I13" s="25">
        <f>SUM(G13:H13)</f>
        <v>5</v>
      </c>
      <c r="J13" s="24">
        <v>2</v>
      </c>
      <c r="K13" s="24">
        <v>0</v>
      </c>
      <c r="L13" s="25">
        <f>SUM(J13:K13)</f>
        <v>2</v>
      </c>
      <c r="M13" s="25">
        <f>SUM(L13,I13,F13)</f>
        <v>12</v>
      </c>
      <c r="N13" s="114">
        <v>0</v>
      </c>
      <c r="O13" s="27">
        <f>M13+N13</f>
        <v>12</v>
      </c>
    </row>
    <row r="14" spans="1:15" ht="19.5" customHeight="1">
      <c r="A14" s="21" t="s">
        <v>18</v>
      </c>
      <c r="B14" s="58">
        <v>30</v>
      </c>
      <c r="C14" s="38" t="s">
        <v>106</v>
      </c>
      <c r="D14" s="30">
        <v>2</v>
      </c>
      <c r="E14" s="30">
        <v>2</v>
      </c>
      <c r="F14" s="41">
        <f>SUM(D14:E14)</f>
        <v>4</v>
      </c>
      <c r="G14" s="32">
        <v>5</v>
      </c>
      <c r="H14" s="32">
        <v>1</v>
      </c>
      <c r="I14" s="25">
        <f>SUM(G14:H14)</f>
        <v>6</v>
      </c>
      <c r="J14" s="32">
        <v>1</v>
      </c>
      <c r="K14" s="32">
        <v>1</v>
      </c>
      <c r="L14" s="25">
        <f>SUM(J14:K14)</f>
        <v>2</v>
      </c>
      <c r="M14" s="25">
        <f>SUM(L14,I14,F14)</f>
        <v>12</v>
      </c>
      <c r="N14" s="26">
        <v>0</v>
      </c>
      <c r="O14" s="27">
        <f>M14+N14</f>
        <v>12</v>
      </c>
    </row>
    <row r="15" spans="1:15" ht="19.5" customHeight="1">
      <c r="A15" s="21" t="s">
        <v>19</v>
      </c>
      <c r="B15" s="58">
        <v>48</v>
      </c>
      <c r="C15" s="38" t="s">
        <v>107</v>
      </c>
      <c r="D15" s="30">
        <v>5</v>
      </c>
      <c r="E15" s="30">
        <v>5</v>
      </c>
      <c r="F15" s="41">
        <f>SUM(D15:E15)</f>
        <v>10</v>
      </c>
      <c r="G15" s="32">
        <v>5</v>
      </c>
      <c r="H15" s="32">
        <v>0</v>
      </c>
      <c r="I15" s="25">
        <f>SUM(G15:H15)</f>
        <v>5</v>
      </c>
      <c r="J15" s="32">
        <v>5</v>
      </c>
      <c r="K15" s="32">
        <v>0</v>
      </c>
      <c r="L15" s="25">
        <f>SUM(J15:K15)</f>
        <v>5</v>
      </c>
      <c r="M15" s="25">
        <f>SUM(L15,I15,F15)</f>
        <v>20</v>
      </c>
      <c r="N15" s="26">
        <v>0</v>
      </c>
      <c r="O15" s="27">
        <f>M15+N15</f>
        <v>20</v>
      </c>
    </row>
    <row r="16" spans="1:15" ht="19.5" customHeight="1" thickBot="1">
      <c r="A16" s="109" t="s">
        <v>20</v>
      </c>
      <c r="B16" s="59">
        <v>27</v>
      </c>
      <c r="C16" s="45" t="s">
        <v>108</v>
      </c>
      <c r="D16" s="34">
        <v>5</v>
      </c>
      <c r="E16" s="34" t="s">
        <v>28</v>
      </c>
      <c r="F16" s="55" t="s">
        <v>28</v>
      </c>
      <c r="G16" s="36"/>
      <c r="H16" s="36"/>
      <c r="I16" s="48" t="s">
        <v>28</v>
      </c>
      <c r="J16" s="36"/>
      <c r="K16" s="36"/>
      <c r="L16" s="48" t="s">
        <v>28</v>
      </c>
      <c r="M16" s="48" t="s">
        <v>28</v>
      </c>
      <c r="N16" s="37">
        <v>0</v>
      </c>
      <c r="O16" s="49" t="s">
        <v>28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17">
    <mergeCell ref="O11:O12"/>
    <mergeCell ref="A1:O1"/>
    <mergeCell ref="A2:O2"/>
    <mergeCell ref="A3:O3"/>
    <mergeCell ref="A5:O5"/>
    <mergeCell ref="A7:O7"/>
    <mergeCell ref="D11:E11"/>
    <mergeCell ref="F11:F12"/>
    <mergeCell ref="G11:H11"/>
    <mergeCell ref="L11:L12"/>
    <mergeCell ref="I11:I12"/>
    <mergeCell ref="J11:K11"/>
    <mergeCell ref="M11:M12"/>
    <mergeCell ref="N11:N12"/>
    <mergeCell ref="A11:A12"/>
    <mergeCell ref="B11:B12"/>
    <mergeCell ref="C11:C12"/>
  </mergeCells>
  <printOptions/>
  <pageMargins left="0.7" right="0.4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Klubovna</cp:lastModifiedBy>
  <cp:lastPrinted>2010-11-02T08:50:28Z</cp:lastPrinted>
  <dcterms:created xsi:type="dcterms:W3CDTF">2006-03-25T07:35:49Z</dcterms:created>
  <dcterms:modified xsi:type="dcterms:W3CDTF">2010-12-16T08:34:54Z</dcterms:modified>
  <cp:category/>
  <cp:version/>
  <cp:contentType/>
  <cp:contentStatus/>
</cp:coreProperties>
</file>