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365" activeTab="1"/>
  </bookViews>
  <sheets>
    <sheet name="Červená" sheetId="1" r:id="rId1"/>
    <sheet name="Zelená" sheetId="2" r:id="rId2"/>
    <sheet name="Biela" sheetId="5" r:id="rId3"/>
    <sheet name="Žltá" sheetId="3" r:id="rId4"/>
    <sheet name="Modrá" sheetId="4" r:id="rId5"/>
    <sheet name="VB" sheetId="9" r:id="rId6"/>
    <sheet name="poussin" sheetId="10" r:id="rId7"/>
    <sheet name="Promensi" sheetId="11" r:id="rId8"/>
  </sheets>
  <definedNames>
    <definedName name="_xlnm._FilterDatabase" localSheetId="0" hidden="1">Červená!$D$6:$V$17</definedName>
    <definedName name="_xlnm._FilterDatabase" localSheetId="1" hidden="1">Zelená!$B$6:$S$16</definedName>
  </definedNames>
  <calcPr calcId="145621"/>
</workbook>
</file>

<file path=xl/calcChain.xml><?xml version="1.0" encoding="utf-8"?>
<calcChain xmlns="http://schemas.openxmlformats.org/spreadsheetml/2006/main">
  <c r="S13" i="3" l="1"/>
  <c r="Q13" i="3"/>
  <c r="J13" i="3"/>
  <c r="Q12" i="3"/>
  <c r="J12" i="3"/>
  <c r="S12" i="3" s="1"/>
  <c r="Q10" i="3"/>
  <c r="J10" i="3"/>
  <c r="S10" i="3" s="1"/>
  <c r="Q9" i="3"/>
  <c r="J9" i="3"/>
  <c r="S9" i="3" s="1"/>
  <c r="Q11" i="3"/>
  <c r="J11" i="3"/>
  <c r="S11" i="3" s="1"/>
  <c r="S10" i="4"/>
  <c r="Q10" i="4"/>
  <c r="J10" i="4"/>
  <c r="Q9" i="4"/>
  <c r="S9" i="4" s="1"/>
  <c r="J9" i="4"/>
  <c r="Q9" i="2"/>
  <c r="S9" i="2" s="1"/>
  <c r="J9" i="2"/>
  <c r="Q8" i="2"/>
  <c r="S8" i="2" s="1"/>
  <c r="J8" i="2"/>
  <c r="S15" i="2"/>
  <c r="Q15" i="2"/>
  <c r="J15" i="2"/>
  <c r="Q14" i="2"/>
  <c r="S14" i="2" s="1"/>
  <c r="J14" i="2"/>
  <c r="J17" i="1"/>
  <c r="Q17" i="1"/>
  <c r="Q16" i="1"/>
  <c r="S16" i="1" s="1"/>
  <c r="J16" i="1"/>
  <c r="Q13" i="2"/>
  <c r="S17" i="1" l="1"/>
  <c r="Q25" i="5"/>
  <c r="J25" i="5"/>
  <c r="S25" i="5" s="1"/>
  <c r="Q24" i="5"/>
  <c r="S24" i="5" s="1"/>
  <c r="J24" i="5"/>
  <c r="S23" i="5"/>
  <c r="Q23" i="5"/>
  <c r="J23" i="5"/>
  <c r="Q22" i="5"/>
  <c r="S22" i="5" s="1"/>
  <c r="J22" i="5"/>
  <c r="Q21" i="5"/>
  <c r="S21" i="5" s="1"/>
  <c r="J21" i="5"/>
  <c r="Q20" i="5"/>
  <c r="S20" i="5" s="1"/>
  <c r="J20" i="5"/>
  <c r="S19" i="5"/>
  <c r="Q19" i="5"/>
  <c r="J19" i="5"/>
  <c r="Q18" i="5"/>
  <c r="S18" i="5" s="1"/>
  <c r="J18" i="5"/>
  <c r="Q17" i="5"/>
  <c r="S17" i="5" s="1"/>
  <c r="J17" i="5"/>
  <c r="Q15" i="5"/>
  <c r="J15" i="5"/>
  <c r="Q13" i="5"/>
  <c r="J13" i="5"/>
  <c r="Q6" i="5"/>
  <c r="S6" i="5" s="1"/>
  <c r="J6" i="5"/>
  <c r="Q12" i="5"/>
  <c r="J12" i="5"/>
  <c r="Q10" i="5"/>
  <c r="J10" i="5"/>
  <c r="Q16" i="5"/>
  <c r="J16" i="5"/>
  <c r="Q14" i="5"/>
  <c r="S14" i="5" s="1"/>
  <c r="J14" i="5"/>
  <c r="Q11" i="5"/>
  <c r="J11" i="5"/>
  <c r="Q9" i="5"/>
  <c r="J9" i="5"/>
  <c r="Q7" i="5"/>
  <c r="J7" i="5"/>
  <c r="Q8" i="5"/>
  <c r="S8" i="5" s="1"/>
  <c r="J8" i="5"/>
  <c r="Q13" i="4"/>
  <c r="J13" i="4"/>
  <c r="Q12" i="4"/>
  <c r="J12" i="4"/>
  <c r="Q11" i="4"/>
  <c r="J11" i="4"/>
  <c r="Q8" i="4"/>
  <c r="J8" i="4"/>
  <c r="Q6" i="4"/>
  <c r="J6" i="4"/>
  <c r="Q7" i="4"/>
  <c r="J7" i="4"/>
  <c r="Q8" i="3"/>
  <c r="J8" i="3"/>
  <c r="Q6" i="3"/>
  <c r="J6" i="3"/>
  <c r="Q7" i="3"/>
  <c r="J7" i="3"/>
  <c r="S7" i="3" s="1"/>
  <c r="Q25" i="2"/>
  <c r="J25" i="2"/>
  <c r="S25" i="2" s="1"/>
  <c r="S24" i="2"/>
  <c r="Q24" i="2"/>
  <c r="J24" i="2"/>
  <c r="Q23" i="2"/>
  <c r="J23" i="2"/>
  <c r="Q22" i="2"/>
  <c r="J22" i="2"/>
  <c r="Q21" i="2"/>
  <c r="J21" i="2"/>
  <c r="Q20" i="2"/>
  <c r="J20" i="2"/>
  <c r="Q18" i="2"/>
  <c r="J18" i="2"/>
  <c r="Q17" i="2"/>
  <c r="J17" i="2"/>
  <c r="Q6" i="2"/>
  <c r="S6" i="2" s="1"/>
  <c r="J6" i="2"/>
  <c r="J13" i="2"/>
  <c r="Q12" i="2"/>
  <c r="J12" i="2"/>
  <c r="Q11" i="2"/>
  <c r="J11" i="2"/>
  <c r="Q16" i="2"/>
  <c r="J16" i="2"/>
  <c r="Q10" i="2"/>
  <c r="J10" i="2"/>
  <c r="Q7" i="2"/>
  <c r="J7" i="2"/>
  <c r="S6" i="3" l="1"/>
  <c r="S8" i="3"/>
  <c r="S7" i="5"/>
  <c r="S13" i="5"/>
  <c r="S6" i="4"/>
  <c r="S8" i="4"/>
  <c r="S16" i="5"/>
  <c r="S13" i="4"/>
  <c r="S12" i="4"/>
  <c r="S7" i="4"/>
  <c r="S11" i="4"/>
  <c r="S15" i="5"/>
  <c r="S11" i="5"/>
  <c r="S10" i="5"/>
  <c r="S12" i="5"/>
  <c r="S17" i="2"/>
  <c r="S20" i="2"/>
  <c r="S21" i="2"/>
  <c r="S18" i="2"/>
  <c r="S23" i="2"/>
  <c r="S22" i="2"/>
  <c r="S10" i="2"/>
  <c r="S11" i="2"/>
  <c r="S13" i="2"/>
  <c r="S12" i="2"/>
  <c r="S7" i="2"/>
  <c r="S16" i="2"/>
  <c r="Q12" i="1"/>
  <c r="Q14" i="1"/>
  <c r="Q6" i="1"/>
  <c r="Q11" i="1"/>
  <c r="Q8" i="1"/>
  <c r="Q7" i="1"/>
  <c r="Q10" i="1"/>
  <c r="Q13" i="1"/>
  <c r="Q9" i="1"/>
  <c r="Q15" i="1"/>
  <c r="J12" i="1"/>
  <c r="J14" i="1"/>
  <c r="J6" i="1"/>
  <c r="J11" i="1"/>
  <c r="J8" i="1"/>
  <c r="J7" i="1"/>
  <c r="J10" i="1"/>
  <c r="J13" i="1"/>
  <c r="J9" i="1"/>
  <c r="J15" i="1"/>
  <c r="S15" i="1" l="1"/>
  <c r="S10" i="1"/>
  <c r="S7" i="1"/>
  <c r="S6" i="1"/>
  <c r="S13" i="1"/>
  <c r="S11" i="1"/>
  <c r="S12" i="1"/>
  <c r="S9" i="1"/>
  <c r="S8" i="1"/>
  <c r="S14" i="1"/>
</calcChain>
</file>

<file path=xl/sharedStrings.xml><?xml version="1.0" encoding="utf-8"?>
<sst xmlns="http://schemas.openxmlformats.org/spreadsheetml/2006/main" count="214" uniqueCount="94">
  <si>
    <t>poradie</t>
  </si>
  <si>
    <t>štartové číslo</t>
  </si>
  <si>
    <t>meno a priezvisko</t>
  </si>
  <si>
    <t>1.kolo</t>
  </si>
  <si>
    <t>2.kolo</t>
  </si>
  <si>
    <t>súčet</t>
  </si>
  <si>
    <t>pena-lizacia</t>
  </si>
  <si>
    <t>spolu</t>
  </si>
  <si>
    <t>čas</t>
  </si>
  <si>
    <t>štart</t>
  </si>
  <si>
    <t>koniec</t>
  </si>
  <si>
    <t>trestné body</t>
  </si>
  <si>
    <t>Kysucké Nové Mesto 12.5.2012 Červená</t>
  </si>
  <si>
    <t>Kysucké Nové Mesto 12.5.2012 Zelená</t>
  </si>
  <si>
    <t>Kysucké Nové Mesto 12.5.2012 Žltá-Finále</t>
  </si>
  <si>
    <t>Kysucké Nové Mesto 12.5.2012 Modrá-Finále</t>
  </si>
  <si>
    <t>Kysucké Nové Mesto 12.5.2012 Biela</t>
  </si>
  <si>
    <t>Meno a priezvisko</t>
  </si>
  <si>
    <t>1.</t>
  </si>
  <si>
    <t>Ján Kočiš</t>
  </si>
  <si>
    <t>2.</t>
  </si>
  <si>
    <t>Ladislav Jánoška</t>
  </si>
  <si>
    <t>3.</t>
  </si>
  <si>
    <t>Tomáš Kalús</t>
  </si>
  <si>
    <t>4.</t>
  </si>
  <si>
    <t>5.</t>
  </si>
  <si>
    <t>Lukáš Roth</t>
  </si>
  <si>
    <t>6.</t>
  </si>
  <si>
    <t>Martin Behro</t>
  </si>
  <si>
    <t>Štefan Pčola</t>
  </si>
  <si>
    <t>Martin Maršala</t>
  </si>
  <si>
    <t>Mário Nôta</t>
  </si>
  <si>
    <t>Kristína Sýkorová</t>
  </si>
  <si>
    <t>Samuel Hlavatý</t>
  </si>
  <si>
    <t>Erika Hlavatá</t>
  </si>
  <si>
    <t>Alexander Falis</t>
  </si>
  <si>
    <t>Marek Janík</t>
  </si>
  <si>
    <t>Frederik Jaroš</t>
  </si>
  <si>
    <t>Adrián Kvašňovský</t>
  </si>
  <si>
    <t>Pavol Cibiček</t>
  </si>
  <si>
    <t>Richard Majdán</t>
  </si>
  <si>
    <t>Andrej Galovič</t>
  </si>
  <si>
    <t>Sebastián Sieklik</t>
  </si>
  <si>
    <t>Jakub Mudrák</t>
  </si>
  <si>
    <t>Miro Kolárik</t>
  </si>
  <si>
    <t>Ján Musil</t>
  </si>
  <si>
    <t>Tomáš Konvička</t>
  </si>
  <si>
    <t>Martin Prašivka</t>
  </si>
  <si>
    <t>Ivan Michal</t>
  </si>
  <si>
    <t>Adrian Babič</t>
  </si>
  <si>
    <t>Kryštof Hanzal</t>
  </si>
  <si>
    <t>Ján Hulín</t>
  </si>
  <si>
    <t>Tomáš Janik</t>
  </si>
  <si>
    <t>Šimon Hanzal</t>
  </si>
  <si>
    <t>Jakub Mišún</t>
  </si>
  <si>
    <t>Ondřej Milt</t>
  </si>
  <si>
    <t xml:space="preserve">Kryštof Hanzel </t>
  </si>
  <si>
    <t>Dalibor Turek</t>
  </si>
  <si>
    <t>Jan Musil</t>
  </si>
  <si>
    <t xml:space="preserve">   </t>
  </si>
  <si>
    <t>Kategoria VB</t>
  </si>
  <si>
    <t>3.kolo</t>
  </si>
  <si>
    <t>Kategoria POUSSIN</t>
  </si>
  <si>
    <t>promensi</t>
  </si>
  <si>
    <t>VB</t>
  </si>
  <si>
    <t>poussin</t>
  </si>
  <si>
    <t>2 MSR SENIOR</t>
  </si>
  <si>
    <t>1 MSR SENIOR</t>
  </si>
  <si>
    <t>1 BENJAMIN MSR</t>
  </si>
  <si>
    <t>2 BENJAMIN MSR</t>
  </si>
  <si>
    <t>Poradie MSR BIU</t>
  </si>
  <si>
    <t>1 MSR Elite</t>
  </si>
  <si>
    <t>2 MSR Elite</t>
  </si>
  <si>
    <t>3 MSR Elite</t>
  </si>
  <si>
    <t>4 MSR Elite</t>
  </si>
  <si>
    <t>5 MSR Elite</t>
  </si>
  <si>
    <t>Kategoria  Promensa</t>
  </si>
  <si>
    <t>Poradie</t>
  </si>
  <si>
    <t>Štartové číslo</t>
  </si>
  <si>
    <t>Spolu</t>
  </si>
  <si>
    <t>3.MSR SENIOR</t>
  </si>
  <si>
    <t>6.MSR Elite</t>
  </si>
  <si>
    <t>Kolo</t>
  </si>
  <si>
    <t>Čas</t>
  </si>
  <si>
    <t>Body</t>
  </si>
  <si>
    <t>1.Minime</t>
  </si>
  <si>
    <t>2.Minime</t>
  </si>
  <si>
    <t>3.Minime</t>
  </si>
  <si>
    <t>4.Minime</t>
  </si>
  <si>
    <t>Ján Hulík</t>
  </si>
  <si>
    <t>5.Minime</t>
  </si>
  <si>
    <t>6.Minime</t>
  </si>
  <si>
    <t>7.Minime</t>
  </si>
  <si>
    <t xml:space="preserve">Kryštof Hanzal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</si>
</sst>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2" xfId="0" applyFill="1" applyBorder="1" applyAlignment="1">
      <alignment horizontal="center"/>
    </xf>
    <xf numFmtId="20" fontId="0" fillId="0" borderId="1" xfId="0" applyNumberFormat="1" applyBorder="1"/>
    <xf numFmtId="18" fontId="0" fillId="0" borderId="3" xfId="0" applyNumberFormat="1" applyBorder="1"/>
    <xf numFmtId="18" fontId="0" fillId="0" borderId="1" xfId="0" applyNumberFormat="1" applyBorder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5" borderId="26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0" xfId="0" applyFill="1" applyBorder="1"/>
    <xf numFmtId="20" fontId="0" fillId="0" borderId="0" xfId="0" applyNumberFormat="1" applyFill="1" applyBorder="1"/>
    <xf numFmtId="0" fontId="0" fillId="3" borderId="3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2" fillId="0" borderId="3" xfId="0" applyFont="1" applyBorder="1"/>
    <xf numFmtId="0" fontId="0" fillId="3" borderId="4" xfId="0" applyFill="1" applyBorder="1" applyAlignment="1">
      <alignment horizontal="center"/>
    </xf>
    <xf numFmtId="20" fontId="0" fillId="0" borderId="5" xfId="0" applyNumberFormat="1" applyBorder="1"/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/>
    </xf>
    <xf numFmtId="18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7"/>
  <sheetViews>
    <sheetView workbookViewId="0">
      <selection activeCell="C6" sqref="C6"/>
    </sheetView>
  </sheetViews>
  <sheetFormatPr defaultRowHeight="15" x14ac:dyDescent="0.25"/>
  <cols>
    <col min="3" max="3" width="23.28515625" customWidth="1"/>
    <col min="4" max="9" width="3.28515625" customWidth="1"/>
    <col min="10" max="10" width="5.5703125" customWidth="1"/>
    <col min="11" max="16" width="3.28515625" customWidth="1"/>
    <col min="17" max="17" width="5.5703125" customWidth="1"/>
    <col min="18" max="18" width="7.42578125" customWidth="1"/>
    <col min="19" max="19" width="9.42578125" bestFit="1" customWidth="1"/>
    <col min="20" max="20" width="10.28515625" customWidth="1"/>
    <col min="21" max="21" width="14.28515625" bestFit="1" customWidth="1"/>
    <col min="22" max="22" width="14.42578125" customWidth="1"/>
  </cols>
  <sheetData>
    <row r="1" spans="1:22" x14ac:dyDescent="0.25">
      <c r="A1" s="95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5" customHeight="1" x14ac:dyDescent="0.25">
      <c r="A3" s="74" t="s">
        <v>0</v>
      </c>
      <c r="B3" s="75" t="s">
        <v>1</v>
      </c>
      <c r="C3" s="74" t="s">
        <v>2</v>
      </c>
      <c r="D3" s="76" t="s">
        <v>11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5" t="s">
        <v>8</v>
      </c>
      <c r="U3" s="75"/>
      <c r="V3" s="77" t="s">
        <v>70</v>
      </c>
    </row>
    <row r="4" spans="1:22" ht="15" customHeight="1" x14ac:dyDescent="0.25">
      <c r="A4" s="74"/>
      <c r="B4" s="75"/>
      <c r="C4" s="74"/>
      <c r="D4" s="76" t="s">
        <v>3</v>
      </c>
      <c r="E4" s="76"/>
      <c r="F4" s="76"/>
      <c r="G4" s="76"/>
      <c r="H4" s="76"/>
      <c r="I4" s="76"/>
      <c r="J4" s="76"/>
      <c r="K4" s="76" t="s">
        <v>4</v>
      </c>
      <c r="L4" s="76"/>
      <c r="M4" s="76"/>
      <c r="N4" s="76"/>
      <c r="O4" s="76"/>
      <c r="P4" s="76"/>
      <c r="Q4" s="76"/>
      <c r="R4" s="77" t="s">
        <v>6</v>
      </c>
      <c r="S4" s="78" t="s">
        <v>7</v>
      </c>
      <c r="T4" s="75"/>
      <c r="U4" s="75"/>
      <c r="V4" s="77"/>
    </row>
    <row r="5" spans="1:22" x14ac:dyDescent="0.25">
      <c r="A5" s="74"/>
      <c r="B5" s="75"/>
      <c r="C5" s="74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8" t="s">
        <v>5</v>
      </c>
      <c r="K5" s="2">
        <v>1</v>
      </c>
      <c r="L5" s="2">
        <v>2</v>
      </c>
      <c r="M5" s="2">
        <v>3</v>
      </c>
      <c r="N5" s="2">
        <v>4</v>
      </c>
      <c r="O5" s="2">
        <v>5</v>
      </c>
      <c r="P5" s="2">
        <v>6</v>
      </c>
      <c r="Q5" s="9" t="s">
        <v>5</v>
      </c>
      <c r="R5" s="77"/>
      <c r="S5" s="78"/>
      <c r="T5" s="3" t="s">
        <v>9</v>
      </c>
      <c r="U5" s="2" t="s">
        <v>10</v>
      </c>
      <c r="V5" s="77"/>
    </row>
    <row r="6" spans="1:22" x14ac:dyDescent="0.25">
      <c r="A6" s="97">
        <v>1</v>
      </c>
      <c r="B6" s="1">
        <v>2</v>
      </c>
      <c r="C6" s="1" t="s">
        <v>21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9">
        <f t="shared" ref="J6:J17" si="0">SUM(D6:I6)</f>
        <v>1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v>0</v>
      </c>
      <c r="Q6" s="9">
        <f t="shared" ref="Q6:Q17" si="1">SUM(K6:P6)</f>
        <v>1</v>
      </c>
      <c r="R6" s="1"/>
      <c r="S6" s="11">
        <f t="shared" ref="S6:S17" si="2">SUM(R6,Q6,J6)</f>
        <v>2</v>
      </c>
      <c r="T6" s="14">
        <v>0.375</v>
      </c>
      <c r="U6" s="16">
        <v>0.46527777777777773</v>
      </c>
      <c r="V6" s="80" t="s">
        <v>72</v>
      </c>
    </row>
    <row r="7" spans="1:22" x14ac:dyDescent="0.25">
      <c r="A7" s="97">
        <v>2</v>
      </c>
      <c r="B7" s="1">
        <v>1</v>
      </c>
      <c r="C7" s="1" t="s">
        <v>19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9">
        <f t="shared" si="0"/>
        <v>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9">
        <f t="shared" si="1"/>
        <v>1</v>
      </c>
      <c r="R7" s="1"/>
      <c r="S7" s="11">
        <f t="shared" si="2"/>
        <v>3</v>
      </c>
      <c r="T7" s="14">
        <v>0.375</v>
      </c>
      <c r="U7" s="14">
        <v>0.4777777777777778</v>
      </c>
      <c r="V7" s="80" t="s">
        <v>71</v>
      </c>
    </row>
    <row r="8" spans="1:22" x14ac:dyDescent="0.25">
      <c r="A8" s="97">
        <v>3</v>
      </c>
      <c r="B8" s="1">
        <v>3</v>
      </c>
      <c r="C8" s="1" t="s">
        <v>23</v>
      </c>
      <c r="D8" s="1">
        <v>0</v>
      </c>
      <c r="E8" s="1">
        <v>0</v>
      </c>
      <c r="F8" s="1">
        <v>1</v>
      </c>
      <c r="G8" s="1">
        <v>5</v>
      </c>
      <c r="H8" s="1">
        <v>5</v>
      </c>
      <c r="I8" s="1">
        <v>1</v>
      </c>
      <c r="J8" s="9">
        <f t="shared" si="0"/>
        <v>12</v>
      </c>
      <c r="K8" s="1">
        <v>1</v>
      </c>
      <c r="L8" s="1">
        <v>0</v>
      </c>
      <c r="M8" s="1">
        <v>0</v>
      </c>
      <c r="N8" s="1">
        <v>1</v>
      </c>
      <c r="O8" s="1">
        <v>0</v>
      </c>
      <c r="P8" s="1">
        <v>2</v>
      </c>
      <c r="Q8" s="9">
        <f t="shared" si="1"/>
        <v>4</v>
      </c>
      <c r="R8" s="1"/>
      <c r="S8" s="11">
        <f t="shared" si="2"/>
        <v>16</v>
      </c>
      <c r="T8" s="14">
        <v>0.375</v>
      </c>
      <c r="U8" s="14">
        <v>0.4826388888888889</v>
      </c>
      <c r="V8" s="80" t="s">
        <v>73</v>
      </c>
    </row>
    <row r="9" spans="1:22" x14ac:dyDescent="0.25">
      <c r="A9" s="97">
        <v>4</v>
      </c>
      <c r="B9" s="1">
        <v>9</v>
      </c>
      <c r="C9" s="1" t="s">
        <v>28</v>
      </c>
      <c r="D9" s="1">
        <v>5</v>
      </c>
      <c r="E9" s="1">
        <v>2</v>
      </c>
      <c r="F9" s="1">
        <v>0</v>
      </c>
      <c r="G9" s="1">
        <v>5</v>
      </c>
      <c r="H9" s="1">
        <v>2</v>
      </c>
      <c r="I9" s="1">
        <v>3</v>
      </c>
      <c r="J9" s="9">
        <f t="shared" si="0"/>
        <v>17</v>
      </c>
      <c r="K9" s="1">
        <v>1</v>
      </c>
      <c r="L9" s="1">
        <v>1</v>
      </c>
      <c r="M9" s="1">
        <v>0</v>
      </c>
      <c r="N9" s="1">
        <v>2</v>
      </c>
      <c r="O9" s="1">
        <v>0</v>
      </c>
      <c r="P9" s="1">
        <v>3</v>
      </c>
      <c r="Q9" s="9">
        <f t="shared" si="1"/>
        <v>7</v>
      </c>
      <c r="R9" s="1"/>
      <c r="S9" s="11">
        <f t="shared" si="2"/>
        <v>24</v>
      </c>
      <c r="T9" s="14">
        <v>0.375</v>
      </c>
      <c r="U9" s="14">
        <v>0.47638888888888892</v>
      </c>
      <c r="V9" s="80" t="s">
        <v>75</v>
      </c>
    </row>
    <row r="10" spans="1:22" x14ac:dyDescent="0.25">
      <c r="A10" s="97">
        <v>5</v>
      </c>
      <c r="B10" s="1">
        <v>5</v>
      </c>
      <c r="C10" s="1" t="s">
        <v>26</v>
      </c>
      <c r="D10" s="1">
        <v>0</v>
      </c>
      <c r="E10" s="1">
        <v>5</v>
      </c>
      <c r="F10" s="1">
        <v>0</v>
      </c>
      <c r="G10" s="1">
        <v>5</v>
      </c>
      <c r="H10" s="1">
        <v>1</v>
      </c>
      <c r="I10" s="1">
        <v>3</v>
      </c>
      <c r="J10" s="9">
        <f t="shared" si="0"/>
        <v>14</v>
      </c>
      <c r="K10" s="1">
        <v>0</v>
      </c>
      <c r="L10" s="1">
        <v>5</v>
      </c>
      <c r="M10" s="1">
        <v>5</v>
      </c>
      <c r="N10" s="1">
        <v>5</v>
      </c>
      <c r="O10" s="1">
        <v>2</v>
      </c>
      <c r="P10" s="1">
        <v>3</v>
      </c>
      <c r="Q10" s="9">
        <f t="shared" si="1"/>
        <v>20</v>
      </c>
      <c r="R10" s="1"/>
      <c r="S10" s="11">
        <f t="shared" si="2"/>
        <v>34</v>
      </c>
      <c r="T10" s="14">
        <v>0.375</v>
      </c>
      <c r="U10" s="14">
        <v>0.4770833333333333</v>
      </c>
      <c r="V10" s="80" t="s">
        <v>74</v>
      </c>
    </row>
    <row r="11" spans="1:22" x14ac:dyDescent="0.25">
      <c r="A11" s="97">
        <v>6</v>
      </c>
      <c r="B11" s="1">
        <v>51</v>
      </c>
      <c r="C11" s="1" t="s">
        <v>44</v>
      </c>
      <c r="D11" s="1">
        <v>5</v>
      </c>
      <c r="E11" s="1">
        <v>5</v>
      </c>
      <c r="F11" s="1">
        <v>2</v>
      </c>
      <c r="G11" s="1">
        <v>5</v>
      </c>
      <c r="H11" s="1">
        <v>5</v>
      </c>
      <c r="I11" s="1">
        <v>2</v>
      </c>
      <c r="J11" s="9">
        <f t="shared" si="0"/>
        <v>24</v>
      </c>
      <c r="K11" s="1">
        <v>0</v>
      </c>
      <c r="L11" s="1">
        <v>0</v>
      </c>
      <c r="M11" s="1">
        <v>5</v>
      </c>
      <c r="N11" s="1">
        <v>5</v>
      </c>
      <c r="O11" s="1">
        <v>2</v>
      </c>
      <c r="P11" s="1">
        <v>2</v>
      </c>
      <c r="Q11" s="9">
        <f t="shared" si="1"/>
        <v>14</v>
      </c>
      <c r="R11" s="1"/>
      <c r="S11" s="11">
        <f t="shared" si="2"/>
        <v>38</v>
      </c>
      <c r="T11" s="14">
        <v>0.375</v>
      </c>
      <c r="U11" s="14">
        <v>0.45555555555555555</v>
      </c>
      <c r="V11" s="80" t="s">
        <v>66</v>
      </c>
    </row>
    <row r="12" spans="1:22" x14ac:dyDescent="0.25">
      <c r="A12" s="97">
        <v>7</v>
      </c>
      <c r="B12" s="1">
        <v>72</v>
      </c>
      <c r="C12" s="1" t="s">
        <v>47</v>
      </c>
      <c r="D12" s="1">
        <v>5</v>
      </c>
      <c r="E12" s="1">
        <v>0</v>
      </c>
      <c r="F12" s="1">
        <v>2</v>
      </c>
      <c r="G12" s="1">
        <v>5</v>
      </c>
      <c r="H12" s="1">
        <v>5</v>
      </c>
      <c r="I12" s="1">
        <v>3</v>
      </c>
      <c r="J12" s="9">
        <f t="shared" si="0"/>
        <v>20</v>
      </c>
      <c r="K12" s="1">
        <v>1</v>
      </c>
      <c r="L12" s="1">
        <v>5</v>
      </c>
      <c r="M12" s="1">
        <v>1</v>
      </c>
      <c r="N12" s="1">
        <v>5</v>
      </c>
      <c r="O12" s="1">
        <v>3</v>
      </c>
      <c r="P12" s="1">
        <v>3</v>
      </c>
      <c r="Q12" s="9">
        <f t="shared" si="1"/>
        <v>18</v>
      </c>
      <c r="R12" s="1"/>
      <c r="S12" s="11">
        <f t="shared" si="2"/>
        <v>38</v>
      </c>
      <c r="T12" s="14">
        <v>0.375</v>
      </c>
      <c r="U12" s="14">
        <v>0.46597222222222223</v>
      </c>
      <c r="V12" s="1"/>
    </row>
    <row r="13" spans="1:22" x14ac:dyDescent="0.25">
      <c r="A13" s="97">
        <v>8</v>
      </c>
      <c r="B13" s="1">
        <v>53</v>
      </c>
      <c r="C13" s="1" t="s">
        <v>30</v>
      </c>
      <c r="D13" s="1">
        <v>5</v>
      </c>
      <c r="E13" s="1">
        <v>0</v>
      </c>
      <c r="F13" s="1">
        <v>3</v>
      </c>
      <c r="G13" s="1">
        <v>5</v>
      </c>
      <c r="H13" s="1">
        <v>5</v>
      </c>
      <c r="I13" s="1">
        <v>3</v>
      </c>
      <c r="J13" s="9">
        <f t="shared" si="0"/>
        <v>21</v>
      </c>
      <c r="K13" s="1">
        <v>5</v>
      </c>
      <c r="L13" s="1">
        <v>0</v>
      </c>
      <c r="M13" s="1">
        <v>2</v>
      </c>
      <c r="N13" s="1">
        <v>5</v>
      </c>
      <c r="O13" s="1">
        <v>3</v>
      </c>
      <c r="P13" s="1">
        <v>3</v>
      </c>
      <c r="Q13" s="9">
        <f t="shared" si="1"/>
        <v>18</v>
      </c>
      <c r="R13" s="1"/>
      <c r="S13" s="11">
        <f t="shared" si="2"/>
        <v>39</v>
      </c>
      <c r="T13" s="14">
        <v>0.375</v>
      </c>
      <c r="U13" s="14">
        <v>0.45208333333333334</v>
      </c>
      <c r="V13" s="80" t="s">
        <v>67</v>
      </c>
    </row>
    <row r="14" spans="1:22" x14ac:dyDescent="0.25">
      <c r="A14" s="97">
        <v>9</v>
      </c>
      <c r="B14" s="1">
        <v>71</v>
      </c>
      <c r="C14" s="1" t="s">
        <v>46</v>
      </c>
      <c r="D14" s="1">
        <v>3</v>
      </c>
      <c r="E14" s="1">
        <v>0</v>
      </c>
      <c r="F14" s="1">
        <v>3</v>
      </c>
      <c r="G14" s="1">
        <v>5</v>
      </c>
      <c r="H14" s="1">
        <v>2</v>
      </c>
      <c r="I14" s="1">
        <v>3</v>
      </c>
      <c r="J14" s="9">
        <f t="shared" si="0"/>
        <v>16</v>
      </c>
      <c r="K14" s="1">
        <v>2</v>
      </c>
      <c r="L14" s="1">
        <v>5</v>
      </c>
      <c r="M14" s="1">
        <v>5</v>
      </c>
      <c r="N14" s="1">
        <v>5</v>
      </c>
      <c r="O14" s="1">
        <v>3</v>
      </c>
      <c r="P14" s="1">
        <v>3</v>
      </c>
      <c r="Q14" s="9">
        <f t="shared" si="1"/>
        <v>23</v>
      </c>
      <c r="R14" s="1"/>
      <c r="S14" s="11">
        <f t="shared" si="2"/>
        <v>39</v>
      </c>
      <c r="T14" s="14">
        <v>0.375</v>
      </c>
      <c r="U14" s="14">
        <v>0.48680555555555555</v>
      </c>
      <c r="V14" s="1"/>
    </row>
    <row r="15" spans="1:22" x14ac:dyDescent="0.25">
      <c r="A15" s="97">
        <v>10</v>
      </c>
      <c r="B15" s="1">
        <v>54</v>
      </c>
      <c r="C15" s="1" t="s">
        <v>31</v>
      </c>
      <c r="D15" s="1">
        <v>5</v>
      </c>
      <c r="E15" s="1">
        <v>3</v>
      </c>
      <c r="F15" s="1">
        <v>5</v>
      </c>
      <c r="G15" s="1">
        <v>5</v>
      </c>
      <c r="H15" s="1">
        <v>2</v>
      </c>
      <c r="I15" s="1">
        <v>3</v>
      </c>
      <c r="J15" s="9">
        <f t="shared" si="0"/>
        <v>23</v>
      </c>
      <c r="K15" s="1">
        <v>2</v>
      </c>
      <c r="L15" s="1">
        <v>5</v>
      </c>
      <c r="M15" s="1">
        <v>3</v>
      </c>
      <c r="N15" s="1">
        <v>5</v>
      </c>
      <c r="O15" s="1">
        <v>2</v>
      </c>
      <c r="P15" s="1">
        <v>3</v>
      </c>
      <c r="Q15" s="9">
        <f t="shared" si="1"/>
        <v>20</v>
      </c>
      <c r="R15" s="1"/>
      <c r="S15" s="11">
        <f t="shared" si="2"/>
        <v>43</v>
      </c>
      <c r="T15" s="14">
        <v>0.375</v>
      </c>
      <c r="U15" s="14">
        <v>0.47361111111111115</v>
      </c>
      <c r="V15" s="80" t="s">
        <v>80</v>
      </c>
    </row>
    <row r="16" spans="1:22" x14ac:dyDescent="0.25">
      <c r="A16" s="97">
        <v>11</v>
      </c>
      <c r="B16" s="1">
        <v>12</v>
      </c>
      <c r="C16" s="1" t="s">
        <v>45</v>
      </c>
      <c r="D16" s="1">
        <v>5</v>
      </c>
      <c r="E16" s="1">
        <v>0</v>
      </c>
      <c r="F16" s="1">
        <v>5</v>
      </c>
      <c r="G16" s="1">
        <v>5</v>
      </c>
      <c r="H16" s="1">
        <v>5</v>
      </c>
      <c r="I16" s="1">
        <v>3</v>
      </c>
      <c r="J16" s="9">
        <f t="shared" si="0"/>
        <v>23</v>
      </c>
      <c r="K16" s="1">
        <v>5</v>
      </c>
      <c r="L16" s="1">
        <v>5</v>
      </c>
      <c r="M16" s="1">
        <v>2</v>
      </c>
      <c r="N16" s="1">
        <v>5</v>
      </c>
      <c r="O16" s="1">
        <v>2</v>
      </c>
      <c r="P16" s="1">
        <v>2</v>
      </c>
      <c r="Q16" s="9">
        <f t="shared" si="1"/>
        <v>21</v>
      </c>
      <c r="R16" s="1"/>
      <c r="S16" s="11">
        <f t="shared" si="2"/>
        <v>44</v>
      </c>
      <c r="T16" s="14">
        <v>0.375</v>
      </c>
      <c r="U16" s="14">
        <v>0.48541666666666666</v>
      </c>
      <c r="V16" s="1"/>
    </row>
    <row r="17" spans="1:22" x14ac:dyDescent="0.25">
      <c r="A17" s="97">
        <v>12</v>
      </c>
      <c r="B17" s="1">
        <v>10</v>
      </c>
      <c r="C17" s="1" t="s">
        <v>29</v>
      </c>
      <c r="D17" s="1">
        <v>5</v>
      </c>
      <c r="E17" s="1">
        <v>5</v>
      </c>
      <c r="F17" s="1">
        <v>5</v>
      </c>
      <c r="G17" s="1">
        <v>5</v>
      </c>
      <c r="H17" s="1">
        <v>1</v>
      </c>
      <c r="I17" s="1">
        <v>3</v>
      </c>
      <c r="J17" s="9">
        <f t="shared" si="0"/>
        <v>24</v>
      </c>
      <c r="K17" s="1">
        <v>5</v>
      </c>
      <c r="L17" s="1">
        <v>1</v>
      </c>
      <c r="M17" s="1">
        <v>1</v>
      </c>
      <c r="N17" s="1">
        <v>5</v>
      </c>
      <c r="O17" s="1">
        <v>5</v>
      </c>
      <c r="P17" s="1">
        <v>3</v>
      </c>
      <c r="Q17" s="9">
        <f t="shared" si="1"/>
        <v>20</v>
      </c>
      <c r="R17" s="1"/>
      <c r="S17" s="11">
        <f t="shared" si="2"/>
        <v>44</v>
      </c>
      <c r="T17" s="14">
        <v>0.375</v>
      </c>
      <c r="U17" s="14">
        <v>0.48541666666666666</v>
      </c>
      <c r="V17" s="80" t="s">
        <v>81</v>
      </c>
    </row>
  </sheetData>
  <mergeCells count="11">
    <mergeCell ref="A1:V2"/>
    <mergeCell ref="D3:S3"/>
    <mergeCell ref="D4:J4"/>
    <mergeCell ref="K4:Q4"/>
    <mergeCell ref="R4:R5"/>
    <mergeCell ref="S4:S5"/>
    <mergeCell ref="A3:A5"/>
    <mergeCell ref="B3:B5"/>
    <mergeCell ref="C3:C5"/>
    <mergeCell ref="T3:U4"/>
    <mergeCell ref="V3:V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5"/>
  <sheetViews>
    <sheetView tabSelected="1" workbookViewId="0">
      <selection activeCell="V3" sqref="V3:V5"/>
    </sheetView>
  </sheetViews>
  <sheetFormatPr defaultRowHeight="15" x14ac:dyDescent="0.25"/>
  <cols>
    <col min="3" max="3" width="23.28515625" customWidth="1"/>
    <col min="4" max="9" width="3.28515625" customWidth="1"/>
    <col min="10" max="10" width="5.5703125" customWidth="1"/>
    <col min="11" max="16" width="3.28515625" customWidth="1"/>
    <col min="17" max="17" width="5.5703125" customWidth="1"/>
    <col min="18" max="18" width="7.42578125" customWidth="1"/>
    <col min="19" max="19" width="9.42578125" bestFit="1" customWidth="1"/>
    <col min="20" max="20" width="10.28515625" customWidth="1"/>
    <col min="21" max="21" width="14.28515625" bestFit="1" customWidth="1"/>
    <col min="22" max="22" width="16.140625" customWidth="1"/>
  </cols>
  <sheetData>
    <row r="1" spans="1:23" x14ac:dyDescent="0.25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3" ht="15.75" thickBo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3" x14ac:dyDescent="0.25">
      <c r="A3" s="39" t="s">
        <v>0</v>
      </c>
      <c r="B3" s="42" t="s">
        <v>1</v>
      </c>
      <c r="C3" s="45" t="s">
        <v>2</v>
      </c>
      <c r="D3" s="25" t="s">
        <v>11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 t="s">
        <v>8</v>
      </c>
      <c r="U3" s="29"/>
      <c r="V3" s="85" t="s">
        <v>70</v>
      </c>
    </row>
    <row r="4" spans="1:23" x14ac:dyDescent="0.25">
      <c r="A4" s="40"/>
      <c r="B4" s="43"/>
      <c r="C4" s="46"/>
      <c r="D4" s="32" t="s">
        <v>3</v>
      </c>
      <c r="E4" s="33"/>
      <c r="F4" s="33"/>
      <c r="G4" s="33"/>
      <c r="H4" s="33"/>
      <c r="I4" s="33"/>
      <c r="J4" s="34"/>
      <c r="K4" s="32" t="s">
        <v>4</v>
      </c>
      <c r="L4" s="33"/>
      <c r="M4" s="33"/>
      <c r="N4" s="33"/>
      <c r="O4" s="33"/>
      <c r="P4" s="33"/>
      <c r="Q4" s="34"/>
      <c r="R4" s="35" t="s">
        <v>6</v>
      </c>
      <c r="S4" s="37" t="s">
        <v>7</v>
      </c>
      <c r="T4" s="30"/>
      <c r="U4" s="31"/>
      <c r="V4" s="87"/>
    </row>
    <row r="5" spans="1:23" x14ac:dyDescent="0.25">
      <c r="A5" s="41"/>
      <c r="B5" s="44"/>
      <c r="C5" s="47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8" t="s">
        <v>5</v>
      </c>
      <c r="K5" s="2">
        <v>1</v>
      </c>
      <c r="L5" s="2">
        <v>2</v>
      </c>
      <c r="M5" s="2">
        <v>3</v>
      </c>
      <c r="N5" s="2">
        <v>4</v>
      </c>
      <c r="O5" s="2">
        <v>5</v>
      </c>
      <c r="P5" s="2">
        <v>6</v>
      </c>
      <c r="Q5" s="9" t="s">
        <v>5</v>
      </c>
      <c r="R5" s="36"/>
      <c r="S5" s="38"/>
      <c r="T5" s="3" t="s">
        <v>9</v>
      </c>
      <c r="U5" s="2" t="s">
        <v>10</v>
      </c>
      <c r="V5" s="87"/>
    </row>
    <row r="6" spans="1:23" x14ac:dyDescent="0.25">
      <c r="A6" s="17">
        <v>1</v>
      </c>
      <c r="B6" s="1">
        <v>99</v>
      </c>
      <c r="C6" s="1" t="s">
        <v>51</v>
      </c>
      <c r="D6" s="1">
        <v>1</v>
      </c>
      <c r="E6" s="1">
        <v>1</v>
      </c>
      <c r="F6" s="1">
        <v>1</v>
      </c>
      <c r="G6" s="1">
        <v>0</v>
      </c>
      <c r="H6" s="1">
        <v>1</v>
      </c>
      <c r="I6" s="1">
        <v>2</v>
      </c>
      <c r="J6" s="9">
        <f t="shared" ref="J6:J18" si="0">SUM(D6:I6)</f>
        <v>6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2</v>
      </c>
      <c r="Q6" s="9">
        <f t="shared" ref="Q6:Q18" si="1">SUM(K6:P6)</f>
        <v>3</v>
      </c>
      <c r="R6" s="1"/>
      <c r="S6" s="11">
        <f t="shared" ref="S6:S18" si="2">SUM(R6,Q6,J6)</f>
        <v>9</v>
      </c>
      <c r="T6" s="14">
        <v>0.375</v>
      </c>
      <c r="U6" s="14">
        <v>0.47569444444444442</v>
      </c>
      <c r="V6" s="5"/>
    </row>
    <row r="7" spans="1:23" x14ac:dyDescent="0.25">
      <c r="A7" s="17">
        <v>2</v>
      </c>
      <c r="B7" s="1">
        <v>154</v>
      </c>
      <c r="C7" s="1" t="s">
        <v>33</v>
      </c>
      <c r="D7" s="1">
        <v>2</v>
      </c>
      <c r="E7" s="1">
        <v>0</v>
      </c>
      <c r="F7" s="1">
        <v>1</v>
      </c>
      <c r="G7" s="1">
        <v>3</v>
      </c>
      <c r="H7" s="1">
        <v>0</v>
      </c>
      <c r="I7" s="1">
        <v>2</v>
      </c>
      <c r="J7" s="9">
        <f t="shared" si="0"/>
        <v>8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2</v>
      </c>
      <c r="Q7" s="9">
        <f t="shared" si="1"/>
        <v>3</v>
      </c>
      <c r="R7" s="1"/>
      <c r="S7" s="11">
        <f t="shared" si="2"/>
        <v>11</v>
      </c>
      <c r="T7" s="14">
        <v>0.375</v>
      </c>
      <c r="U7" s="14">
        <v>0.4680555555555555</v>
      </c>
      <c r="V7" s="5"/>
    </row>
    <row r="8" spans="1:23" x14ac:dyDescent="0.25">
      <c r="A8" s="17">
        <v>3</v>
      </c>
      <c r="B8" s="1">
        <v>151</v>
      </c>
      <c r="C8" s="1" t="s">
        <v>48</v>
      </c>
      <c r="D8" s="1">
        <v>5</v>
      </c>
      <c r="E8" s="1">
        <v>0</v>
      </c>
      <c r="F8" s="1">
        <v>0</v>
      </c>
      <c r="G8" s="1">
        <v>1</v>
      </c>
      <c r="H8" s="1">
        <v>1</v>
      </c>
      <c r="I8" s="1">
        <v>2</v>
      </c>
      <c r="J8" s="9">
        <f t="shared" si="0"/>
        <v>9</v>
      </c>
      <c r="K8" s="1">
        <v>5</v>
      </c>
      <c r="L8" s="1">
        <v>0</v>
      </c>
      <c r="M8" s="1">
        <v>0</v>
      </c>
      <c r="N8" s="1">
        <v>0</v>
      </c>
      <c r="O8" s="1">
        <v>0</v>
      </c>
      <c r="P8" s="1">
        <v>2</v>
      </c>
      <c r="Q8" s="9">
        <f t="shared" si="1"/>
        <v>7</v>
      </c>
      <c r="R8" s="1"/>
      <c r="S8" s="11">
        <f t="shared" si="2"/>
        <v>16</v>
      </c>
      <c r="T8" s="14">
        <v>0.375</v>
      </c>
      <c r="U8" s="14">
        <v>0.44375000000000003</v>
      </c>
      <c r="V8" s="5"/>
    </row>
    <row r="9" spans="1:23" x14ac:dyDescent="0.25">
      <c r="A9" s="17">
        <v>4</v>
      </c>
      <c r="B9" s="1">
        <v>152</v>
      </c>
      <c r="C9" s="1" t="s">
        <v>32</v>
      </c>
      <c r="D9" s="1">
        <v>0</v>
      </c>
      <c r="E9" s="1">
        <v>2</v>
      </c>
      <c r="F9" s="1">
        <v>0</v>
      </c>
      <c r="G9" s="1">
        <v>5</v>
      </c>
      <c r="H9" s="1">
        <v>0</v>
      </c>
      <c r="I9" s="1">
        <v>3</v>
      </c>
      <c r="J9" s="9">
        <f t="shared" si="0"/>
        <v>10</v>
      </c>
      <c r="K9" s="1">
        <v>1</v>
      </c>
      <c r="L9" s="1">
        <v>0</v>
      </c>
      <c r="M9" s="1">
        <v>0</v>
      </c>
      <c r="N9" s="1">
        <v>3</v>
      </c>
      <c r="O9" s="1">
        <v>0</v>
      </c>
      <c r="P9" s="1">
        <v>2</v>
      </c>
      <c r="Q9" s="9">
        <f t="shared" si="1"/>
        <v>6</v>
      </c>
      <c r="R9" s="1"/>
      <c r="S9" s="11">
        <f t="shared" si="2"/>
        <v>16</v>
      </c>
      <c r="T9" s="14">
        <v>0.375</v>
      </c>
      <c r="U9" s="14">
        <v>0.45624999999999999</v>
      </c>
      <c r="V9" s="5"/>
    </row>
    <row r="10" spans="1:23" x14ac:dyDescent="0.25">
      <c r="A10" s="17">
        <v>5</v>
      </c>
      <c r="B10" s="1">
        <v>155</v>
      </c>
      <c r="C10" s="1" t="s">
        <v>34</v>
      </c>
      <c r="D10" s="1">
        <v>3</v>
      </c>
      <c r="E10" s="1">
        <v>5</v>
      </c>
      <c r="F10" s="1">
        <v>0</v>
      </c>
      <c r="G10" s="1">
        <v>5</v>
      </c>
      <c r="H10" s="1">
        <v>2</v>
      </c>
      <c r="I10" s="1">
        <v>3</v>
      </c>
      <c r="J10" s="9">
        <f t="shared" si="0"/>
        <v>18</v>
      </c>
      <c r="K10" s="1">
        <v>3</v>
      </c>
      <c r="L10" s="1">
        <v>5</v>
      </c>
      <c r="M10" s="1">
        <v>2</v>
      </c>
      <c r="N10" s="1">
        <v>3</v>
      </c>
      <c r="O10" s="1">
        <v>0</v>
      </c>
      <c r="P10" s="1">
        <v>4</v>
      </c>
      <c r="Q10" s="9">
        <f t="shared" si="1"/>
        <v>17</v>
      </c>
      <c r="R10" s="1"/>
      <c r="S10" s="11">
        <f t="shared" si="2"/>
        <v>35</v>
      </c>
      <c r="T10" s="14">
        <v>0.375</v>
      </c>
      <c r="U10" s="16">
        <v>0.46875</v>
      </c>
      <c r="V10" s="15"/>
    </row>
    <row r="11" spans="1:23" x14ac:dyDescent="0.25">
      <c r="A11" s="17">
        <v>6</v>
      </c>
      <c r="B11" s="1">
        <v>156</v>
      </c>
      <c r="C11" s="1" t="s">
        <v>35</v>
      </c>
      <c r="D11" s="1">
        <v>3</v>
      </c>
      <c r="E11" s="1">
        <v>5</v>
      </c>
      <c r="F11" s="1">
        <v>5</v>
      </c>
      <c r="G11" s="1">
        <v>5</v>
      </c>
      <c r="H11" s="1">
        <v>0</v>
      </c>
      <c r="I11" s="1">
        <v>3</v>
      </c>
      <c r="J11" s="9">
        <f t="shared" si="0"/>
        <v>21</v>
      </c>
      <c r="K11" s="1">
        <v>3</v>
      </c>
      <c r="L11" s="1">
        <v>5</v>
      </c>
      <c r="M11" s="1">
        <v>5</v>
      </c>
      <c r="N11" s="1">
        <v>5</v>
      </c>
      <c r="O11" s="1">
        <v>1</v>
      </c>
      <c r="P11" s="1">
        <v>3</v>
      </c>
      <c r="Q11" s="9">
        <f t="shared" si="1"/>
        <v>22</v>
      </c>
      <c r="R11" s="1"/>
      <c r="S11" s="11">
        <f t="shared" si="2"/>
        <v>43</v>
      </c>
      <c r="T11" s="14">
        <v>0.375</v>
      </c>
      <c r="U11" s="14">
        <v>0.47013888888888888</v>
      </c>
      <c r="V11" s="5"/>
    </row>
    <row r="12" spans="1:23" x14ac:dyDescent="0.25">
      <c r="A12" s="17">
        <v>7</v>
      </c>
      <c r="B12" s="1">
        <v>101</v>
      </c>
      <c r="C12" s="1" t="s">
        <v>49</v>
      </c>
      <c r="D12" s="1">
        <v>5</v>
      </c>
      <c r="E12" s="1">
        <v>5</v>
      </c>
      <c r="F12" s="1">
        <v>0</v>
      </c>
      <c r="G12" s="1">
        <v>5</v>
      </c>
      <c r="H12" s="1">
        <v>5</v>
      </c>
      <c r="I12" s="1">
        <v>3</v>
      </c>
      <c r="J12" s="9">
        <f t="shared" si="0"/>
        <v>23</v>
      </c>
      <c r="K12" s="1">
        <v>5</v>
      </c>
      <c r="L12" s="1">
        <v>5</v>
      </c>
      <c r="M12" s="1">
        <v>5</v>
      </c>
      <c r="N12" s="1">
        <v>5</v>
      </c>
      <c r="O12" s="1">
        <v>3</v>
      </c>
      <c r="P12" s="1">
        <v>3</v>
      </c>
      <c r="Q12" s="9">
        <f t="shared" si="1"/>
        <v>26</v>
      </c>
      <c r="R12" s="1"/>
      <c r="S12" s="11">
        <f t="shared" si="2"/>
        <v>49</v>
      </c>
      <c r="T12" s="14">
        <v>0.375</v>
      </c>
      <c r="U12" s="14">
        <v>0.47083333333333338</v>
      </c>
      <c r="V12" s="5"/>
    </row>
    <row r="13" spans="1:23" x14ac:dyDescent="0.25">
      <c r="A13" s="17">
        <v>8</v>
      </c>
      <c r="B13" s="1">
        <v>157</v>
      </c>
      <c r="C13" s="1" t="s">
        <v>36</v>
      </c>
      <c r="D13" s="1">
        <v>3</v>
      </c>
      <c r="E13" s="1">
        <v>5</v>
      </c>
      <c r="F13" s="1">
        <v>3</v>
      </c>
      <c r="G13" s="1">
        <v>5</v>
      </c>
      <c r="H13" s="1">
        <v>5</v>
      </c>
      <c r="I13" s="1">
        <v>4</v>
      </c>
      <c r="J13" s="9">
        <f t="shared" si="0"/>
        <v>25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3</v>
      </c>
      <c r="Q13" s="9">
        <f t="shared" si="1"/>
        <v>28</v>
      </c>
      <c r="R13" s="1"/>
      <c r="S13" s="11">
        <f t="shared" si="2"/>
        <v>53</v>
      </c>
      <c r="T13" s="14">
        <v>0.375</v>
      </c>
      <c r="U13" s="14">
        <v>0.47430555555555554</v>
      </c>
      <c r="V13" s="5"/>
    </row>
    <row r="14" spans="1:23" x14ac:dyDescent="0.25">
      <c r="A14" s="17">
        <v>9</v>
      </c>
      <c r="B14" s="1">
        <v>141</v>
      </c>
      <c r="C14" s="1" t="s">
        <v>50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4</v>
      </c>
      <c r="J14" s="9">
        <f t="shared" si="0"/>
        <v>29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9">
        <f t="shared" si="1"/>
        <v>30</v>
      </c>
      <c r="R14" s="1"/>
      <c r="S14" s="11">
        <f t="shared" si="2"/>
        <v>59</v>
      </c>
      <c r="T14" s="14">
        <v>0.375</v>
      </c>
      <c r="U14" s="14">
        <v>0.45694444444444443</v>
      </c>
      <c r="V14" s="5"/>
    </row>
    <row r="15" spans="1:23" x14ac:dyDescent="0.25">
      <c r="A15" s="17">
        <v>10</v>
      </c>
      <c r="B15" s="1">
        <v>201</v>
      </c>
      <c r="C15" s="1" t="s">
        <v>38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4</v>
      </c>
      <c r="J15" s="9">
        <f t="shared" si="0"/>
        <v>29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Q15" s="9">
        <f t="shared" si="1"/>
        <v>30</v>
      </c>
      <c r="R15" s="1"/>
      <c r="S15" s="11">
        <f t="shared" si="2"/>
        <v>59</v>
      </c>
      <c r="T15" s="14">
        <v>0.375</v>
      </c>
      <c r="U15" s="14">
        <v>0.4597222222222222</v>
      </c>
      <c r="V15" s="23" t="s">
        <v>68</v>
      </c>
      <c r="W15" s="23"/>
    </row>
    <row r="16" spans="1:23" x14ac:dyDescent="0.25">
      <c r="A16" s="17">
        <v>11</v>
      </c>
      <c r="B16" s="1">
        <v>202</v>
      </c>
      <c r="C16" s="1" t="s">
        <v>39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9">
        <f t="shared" si="0"/>
        <v>30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9">
        <f t="shared" si="1"/>
        <v>30</v>
      </c>
      <c r="R16" s="1"/>
      <c r="S16" s="11">
        <f t="shared" si="2"/>
        <v>60</v>
      </c>
      <c r="T16" s="14">
        <v>0.375</v>
      </c>
      <c r="U16" s="14">
        <v>0.45416666666666666</v>
      </c>
      <c r="V16" s="23" t="s">
        <v>69</v>
      </c>
    </row>
    <row r="17" spans="1:22" x14ac:dyDescent="0.25">
      <c r="A17" s="17">
        <v>12</v>
      </c>
      <c r="B17" s="1"/>
      <c r="C17" s="1"/>
      <c r="D17" s="1"/>
      <c r="E17" s="1"/>
      <c r="F17" s="1"/>
      <c r="G17" s="1"/>
      <c r="H17" s="1"/>
      <c r="I17" s="1"/>
      <c r="J17" s="9">
        <f t="shared" si="0"/>
        <v>0</v>
      </c>
      <c r="K17" s="1"/>
      <c r="L17" s="1"/>
      <c r="M17" s="1"/>
      <c r="N17" s="1"/>
      <c r="O17" s="1"/>
      <c r="P17" s="1"/>
      <c r="Q17" s="9">
        <f t="shared" si="1"/>
        <v>0</v>
      </c>
      <c r="R17" s="1"/>
      <c r="S17" s="11">
        <f t="shared" si="2"/>
        <v>0</v>
      </c>
      <c r="T17" s="1"/>
      <c r="U17" s="1"/>
      <c r="V17" s="5"/>
    </row>
    <row r="18" spans="1:22" x14ac:dyDescent="0.25">
      <c r="A18" s="17">
        <v>13</v>
      </c>
      <c r="B18" s="1"/>
      <c r="C18" s="1"/>
      <c r="D18" s="1"/>
      <c r="E18" s="1"/>
      <c r="F18" s="1"/>
      <c r="G18" s="1"/>
      <c r="H18" s="1"/>
      <c r="I18" s="1"/>
      <c r="J18" s="9">
        <f t="shared" si="0"/>
        <v>0</v>
      </c>
      <c r="K18" s="1"/>
      <c r="L18" s="1"/>
      <c r="M18" s="1"/>
      <c r="N18" s="1"/>
      <c r="O18" s="1"/>
      <c r="P18" s="1"/>
      <c r="Q18" s="9">
        <f t="shared" si="1"/>
        <v>0</v>
      </c>
      <c r="R18" s="1"/>
      <c r="S18" s="11">
        <f t="shared" si="2"/>
        <v>0</v>
      </c>
      <c r="T18" s="1"/>
      <c r="U18" s="1"/>
      <c r="V18" s="5"/>
    </row>
    <row r="19" spans="1:22" x14ac:dyDescent="0.25">
      <c r="A19" s="17">
        <v>14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9"/>
      <c r="R19" s="1"/>
      <c r="S19" s="11"/>
      <c r="T19" s="14"/>
      <c r="U19" s="14"/>
      <c r="V19" s="5"/>
    </row>
    <row r="20" spans="1:22" x14ac:dyDescent="0.25">
      <c r="A20" s="17">
        <v>15</v>
      </c>
      <c r="B20" s="1"/>
      <c r="C20" s="1"/>
      <c r="D20" s="1"/>
      <c r="E20" s="1"/>
      <c r="F20" s="1"/>
      <c r="G20" s="1"/>
      <c r="H20" s="1"/>
      <c r="I20" s="1"/>
      <c r="J20" s="9">
        <f t="shared" ref="J20:J25" si="3">SUM(D20:I20)</f>
        <v>0</v>
      </c>
      <c r="K20" s="1"/>
      <c r="L20" s="1"/>
      <c r="M20" s="1"/>
      <c r="N20" s="1"/>
      <c r="O20" s="1"/>
      <c r="P20" s="1"/>
      <c r="Q20" s="9">
        <f t="shared" ref="Q20:Q25" si="4">SUM(K20:P20)</f>
        <v>0</v>
      </c>
      <c r="R20" s="1"/>
      <c r="S20" s="11">
        <f>SUM(R20,Q20,J20)</f>
        <v>0</v>
      </c>
      <c r="T20" s="1"/>
      <c r="U20" s="1"/>
      <c r="V20" s="5"/>
    </row>
    <row r="21" spans="1:22" x14ac:dyDescent="0.25">
      <c r="A21" s="17">
        <v>16</v>
      </c>
      <c r="B21" s="1"/>
      <c r="C21" s="1"/>
      <c r="D21" s="1"/>
      <c r="E21" s="1"/>
      <c r="F21" s="1"/>
      <c r="G21" s="1"/>
      <c r="H21" s="1"/>
      <c r="I21" s="1"/>
      <c r="J21" s="9">
        <f t="shared" si="3"/>
        <v>0</v>
      </c>
      <c r="K21" s="1"/>
      <c r="L21" s="1"/>
      <c r="M21" s="1"/>
      <c r="N21" s="1"/>
      <c r="O21" s="1"/>
      <c r="P21" s="1"/>
      <c r="Q21" s="9">
        <f t="shared" si="4"/>
        <v>0</v>
      </c>
      <c r="R21" s="1"/>
      <c r="S21" s="11">
        <f>SUM(R21,Q21,J21)</f>
        <v>0</v>
      </c>
      <c r="T21" s="1"/>
      <c r="U21" s="1"/>
      <c r="V21" s="5"/>
    </row>
    <row r="22" spans="1:22" x14ac:dyDescent="0.25">
      <c r="A22" s="17">
        <v>17</v>
      </c>
      <c r="B22" s="1"/>
      <c r="C22" s="1"/>
      <c r="D22" s="1"/>
      <c r="E22" s="1"/>
      <c r="F22" s="1"/>
      <c r="G22" s="1"/>
      <c r="H22" s="1"/>
      <c r="I22" s="1"/>
      <c r="J22" s="9">
        <f t="shared" si="3"/>
        <v>0</v>
      </c>
      <c r="K22" s="1"/>
      <c r="L22" s="1"/>
      <c r="M22" s="1"/>
      <c r="N22" s="1"/>
      <c r="O22" s="1"/>
      <c r="P22" s="1"/>
      <c r="Q22" s="9">
        <f t="shared" si="4"/>
        <v>0</v>
      </c>
      <c r="R22" s="1"/>
      <c r="S22" s="11">
        <f>SUM(R22,Q22,J22)</f>
        <v>0</v>
      </c>
      <c r="T22" s="1"/>
      <c r="U22" s="1"/>
      <c r="V22" s="5"/>
    </row>
    <row r="23" spans="1:22" x14ac:dyDescent="0.25">
      <c r="A23" s="17">
        <v>18</v>
      </c>
      <c r="B23" s="1"/>
      <c r="C23" s="1"/>
      <c r="D23" s="1"/>
      <c r="E23" s="1"/>
      <c r="F23" s="1"/>
      <c r="G23" s="1"/>
      <c r="H23" s="1"/>
      <c r="I23" s="1"/>
      <c r="J23" s="9">
        <f t="shared" si="3"/>
        <v>0</v>
      </c>
      <c r="K23" s="1"/>
      <c r="L23" s="1"/>
      <c r="M23" s="1"/>
      <c r="N23" s="1"/>
      <c r="O23" s="1"/>
      <c r="P23" s="1"/>
      <c r="Q23" s="9">
        <f t="shared" si="4"/>
        <v>0</v>
      </c>
      <c r="R23" s="1"/>
      <c r="S23" s="11">
        <f>SUM(R23,Q23,J23)</f>
        <v>0</v>
      </c>
      <c r="T23" s="1"/>
      <c r="U23" s="1"/>
      <c r="V23" s="5"/>
    </row>
    <row r="24" spans="1:22" x14ac:dyDescent="0.25">
      <c r="A24" s="17">
        <v>19</v>
      </c>
      <c r="B24" s="1"/>
      <c r="C24" s="1"/>
      <c r="D24" s="1"/>
      <c r="E24" s="1"/>
      <c r="F24" s="1"/>
      <c r="G24" s="1"/>
      <c r="H24" s="1"/>
      <c r="I24" s="1"/>
      <c r="J24" s="9">
        <f t="shared" si="3"/>
        <v>0</v>
      </c>
      <c r="K24" s="1"/>
      <c r="L24" s="1"/>
      <c r="M24" s="1"/>
      <c r="N24" s="1"/>
      <c r="O24" s="1"/>
      <c r="P24" s="1"/>
      <c r="Q24" s="9">
        <f t="shared" si="4"/>
        <v>0</v>
      </c>
      <c r="R24" s="1"/>
      <c r="S24" s="11">
        <f>SUM(R24,Q24,J24)</f>
        <v>0</v>
      </c>
      <c r="T24" s="1"/>
      <c r="U24" s="1"/>
      <c r="V24" s="5"/>
    </row>
    <row r="25" spans="1:22" ht="15.75" thickBot="1" x14ac:dyDescent="0.3">
      <c r="A25" s="18">
        <v>20</v>
      </c>
      <c r="B25" s="6"/>
      <c r="C25" s="6"/>
      <c r="D25" s="6"/>
      <c r="E25" s="6"/>
      <c r="F25" s="6"/>
      <c r="G25" s="6"/>
      <c r="H25" s="6"/>
      <c r="I25" s="6"/>
      <c r="J25" s="10">
        <f t="shared" si="3"/>
        <v>0</v>
      </c>
      <c r="K25" s="6"/>
      <c r="L25" s="6"/>
      <c r="M25" s="6"/>
      <c r="N25" s="6"/>
      <c r="O25" s="6"/>
      <c r="P25" s="6"/>
      <c r="Q25" s="10">
        <f t="shared" si="4"/>
        <v>0</v>
      </c>
      <c r="R25" s="6"/>
      <c r="S25" s="12">
        <f>SUM(J25,Q25,R25)</f>
        <v>0</v>
      </c>
      <c r="T25" s="6"/>
      <c r="U25" s="6"/>
      <c r="V25" s="7"/>
    </row>
  </sheetData>
  <sortState ref="B6:S16">
    <sortCondition ref="S6:S16"/>
  </sortState>
  <mergeCells count="11">
    <mergeCell ref="S4:S5"/>
    <mergeCell ref="A1:V2"/>
    <mergeCell ref="A3:A5"/>
    <mergeCell ref="B3:B5"/>
    <mergeCell ref="C3:C5"/>
    <mergeCell ref="D3:S3"/>
    <mergeCell ref="D4:J4"/>
    <mergeCell ref="K4:Q4"/>
    <mergeCell ref="R4:R5"/>
    <mergeCell ref="T3:U4"/>
    <mergeCell ref="V3:V5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C6" sqref="C6"/>
    </sheetView>
  </sheetViews>
  <sheetFormatPr defaultRowHeight="15" x14ac:dyDescent="0.25"/>
  <cols>
    <col min="3" max="3" width="23.28515625" customWidth="1"/>
    <col min="4" max="9" width="3.28515625" customWidth="1"/>
    <col min="10" max="10" width="5.5703125" customWidth="1"/>
    <col min="11" max="16" width="3.28515625" customWidth="1"/>
    <col min="17" max="17" width="5.5703125" customWidth="1"/>
    <col min="18" max="18" width="7.42578125" customWidth="1"/>
    <col min="19" max="19" width="9.42578125" bestFit="1" customWidth="1"/>
    <col min="20" max="20" width="10.28515625" customWidth="1"/>
    <col min="21" max="21" width="14.28515625" bestFit="1" customWidth="1"/>
  </cols>
  <sheetData>
    <row r="1" spans="1:23" x14ac:dyDescent="0.25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1:23" ht="15.75" thickBot="1" x14ac:dyDescent="0.3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3" x14ac:dyDescent="0.25">
      <c r="A3" s="39" t="s">
        <v>0</v>
      </c>
      <c r="B3" s="42" t="s">
        <v>1</v>
      </c>
      <c r="C3" s="45" t="s">
        <v>2</v>
      </c>
      <c r="D3" s="25" t="s">
        <v>11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 t="s">
        <v>8</v>
      </c>
      <c r="U3" s="29"/>
      <c r="V3" s="85" t="s">
        <v>70</v>
      </c>
    </row>
    <row r="4" spans="1:23" x14ac:dyDescent="0.25">
      <c r="A4" s="40"/>
      <c r="B4" s="43"/>
      <c r="C4" s="46"/>
      <c r="D4" s="32" t="s">
        <v>3</v>
      </c>
      <c r="E4" s="33"/>
      <c r="F4" s="33"/>
      <c r="G4" s="33"/>
      <c r="H4" s="33"/>
      <c r="I4" s="33"/>
      <c r="J4" s="34"/>
      <c r="K4" s="32" t="s">
        <v>4</v>
      </c>
      <c r="L4" s="33"/>
      <c r="M4" s="33"/>
      <c r="N4" s="33"/>
      <c r="O4" s="33"/>
      <c r="P4" s="33"/>
      <c r="Q4" s="34"/>
      <c r="R4" s="35" t="s">
        <v>6</v>
      </c>
      <c r="S4" s="37" t="s">
        <v>7</v>
      </c>
      <c r="T4" s="30"/>
      <c r="U4" s="31"/>
      <c r="V4" s="87"/>
    </row>
    <row r="5" spans="1:23" x14ac:dyDescent="0.25">
      <c r="A5" s="41"/>
      <c r="B5" s="44"/>
      <c r="C5" s="47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8" t="s">
        <v>5</v>
      </c>
      <c r="K5" s="2">
        <v>1</v>
      </c>
      <c r="L5" s="2">
        <v>2</v>
      </c>
      <c r="M5" s="2">
        <v>3</v>
      </c>
      <c r="N5" s="2">
        <v>4</v>
      </c>
      <c r="O5" s="2">
        <v>5</v>
      </c>
      <c r="P5" s="2">
        <v>6</v>
      </c>
      <c r="Q5" s="9" t="s">
        <v>5</v>
      </c>
      <c r="R5" s="36"/>
      <c r="S5" s="38"/>
      <c r="T5" s="3" t="s">
        <v>9</v>
      </c>
      <c r="U5" s="2" t="s">
        <v>10</v>
      </c>
      <c r="V5" s="87"/>
    </row>
    <row r="6" spans="1:23" x14ac:dyDescent="0.25">
      <c r="A6" s="20">
        <v>1</v>
      </c>
      <c r="B6" s="1">
        <v>141</v>
      </c>
      <c r="C6" s="1" t="s">
        <v>93</v>
      </c>
      <c r="D6" s="1">
        <v>0</v>
      </c>
      <c r="E6" s="1">
        <v>0</v>
      </c>
      <c r="F6" s="1">
        <v>0</v>
      </c>
      <c r="G6" s="1">
        <v>0</v>
      </c>
      <c r="H6" s="1"/>
      <c r="I6" s="1"/>
      <c r="J6" s="9">
        <f t="shared" ref="J6:J16" si="0">SUM(D6:I6)</f>
        <v>0</v>
      </c>
      <c r="K6" s="1">
        <v>0</v>
      </c>
      <c r="L6" s="1">
        <v>0</v>
      </c>
      <c r="M6" s="1">
        <v>0</v>
      </c>
      <c r="N6" s="1">
        <v>0</v>
      </c>
      <c r="O6" s="1"/>
      <c r="P6" s="1">
        <v>0</v>
      </c>
      <c r="Q6" s="9">
        <f t="shared" ref="Q6:Q16" si="1">SUM(K6:P6)</f>
        <v>0</v>
      </c>
      <c r="R6" s="1"/>
      <c r="S6" s="11">
        <f>SUM(Q6,J6)</f>
        <v>0</v>
      </c>
      <c r="T6" s="14">
        <v>0.48958333333333331</v>
      </c>
      <c r="U6" s="14">
        <v>0.51527777777777783</v>
      </c>
      <c r="V6" s="5"/>
      <c r="W6" t="s">
        <v>64</v>
      </c>
    </row>
    <row r="7" spans="1:23" x14ac:dyDescent="0.25">
      <c r="A7" s="20">
        <v>2</v>
      </c>
      <c r="B7" s="1">
        <v>172</v>
      </c>
      <c r="C7" s="1" t="s">
        <v>37</v>
      </c>
      <c r="D7" s="1">
        <v>0</v>
      </c>
      <c r="E7" s="1">
        <v>1</v>
      </c>
      <c r="F7" s="1">
        <v>0</v>
      </c>
      <c r="G7" s="1">
        <v>0</v>
      </c>
      <c r="H7" s="1"/>
      <c r="I7" s="1"/>
      <c r="J7" s="9">
        <f t="shared" si="0"/>
        <v>1</v>
      </c>
      <c r="K7" s="1">
        <v>0</v>
      </c>
      <c r="L7" s="1">
        <v>0</v>
      </c>
      <c r="M7" s="1">
        <v>0</v>
      </c>
      <c r="N7" s="1">
        <v>0</v>
      </c>
      <c r="O7" s="1"/>
      <c r="P7" s="1">
        <v>0</v>
      </c>
      <c r="Q7" s="9">
        <f t="shared" si="1"/>
        <v>0</v>
      </c>
      <c r="R7" s="1"/>
      <c r="S7" s="11">
        <f>SUM(Q7,J7)</f>
        <v>1</v>
      </c>
      <c r="T7" s="14">
        <v>0.48958333333333331</v>
      </c>
      <c r="U7" s="14">
        <v>0.51388888888888895</v>
      </c>
      <c r="V7" s="5"/>
      <c r="W7" t="s">
        <v>64</v>
      </c>
    </row>
    <row r="8" spans="1:23" x14ac:dyDescent="0.25">
      <c r="A8" s="20">
        <v>3</v>
      </c>
      <c r="B8" s="1">
        <v>203</v>
      </c>
      <c r="C8" s="1" t="s">
        <v>52</v>
      </c>
      <c r="D8" s="1">
        <v>0</v>
      </c>
      <c r="E8" s="1">
        <v>1</v>
      </c>
      <c r="F8" s="1">
        <v>0</v>
      </c>
      <c r="G8" s="1">
        <v>0</v>
      </c>
      <c r="H8" s="1"/>
      <c r="I8" s="1"/>
      <c r="J8" s="9">
        <f t="shared" si="0"/>
        <v>1</v>
      </c>
      <c r="K8" s="1">
        <v>1</v>
      </c>
      <c r="L8" s="1">
        <v>0</v>
      </c>
      <c r="M8" s="1">
        <v>0</v>
      </c>
      <c r="N8" s="1">
        <v>0</v>
      </c>
      <c r="O8" s="1"/>
      <c r="P8" s="1">
        <v>1</v>
      </c>
      <c r="Q8" s="9">
        <f t="shared" si="1"/>
        <v>2</v>
      </c>
      <c r="R8" s="1"/>
      <c r="S8" s="11">
        <f>SUM(Q8,J8)</f>
        <v>3</v>
      </c>
      <c r="T8" s="14">
        <v>0.48958333333333331</v>
      </c>
      <c r="U8" s="16">
        <v>0.51874999999999993</v>
      </c>
      <c r="V8" s="15"/>
      <c r="W8" t="s">
        <v>64</v>
      </c>
    </row>
    <row r="9" spans="1:23" x14ac:dyDescent="0.25">
      <c r="A9" s="20">
        <v>4</v>
      </c>
      <c r="B9" s="1">
        <v>204</v>
      </c>
      <c r="C9" s="1" t="s">
        <v>40</v>
      </c>
      <c r="D9" s="1">
        <v>2</v>
      </c>
      <c r="E9" s="1">
        <v>3</v>
      </c>
      <c r="F9" s="1">
        <v>1</v>
      </c>
      <c r="G9" s="1">
        <v>0</v>
      </c>
      <c r="H9" s="1"/>
      <c r="I9" s="1"/>
      <c r="J9" s="9">
        <f t="shared" si="0"/>
        <v>6</v>
      </c>
      <c r="K9" s="1">
        <v>0</v>
      </c>
      <c r="L9" s="1">
        <v>3</v>
      </c>
      <c r="M9" s="1">
        <v>1</v>
      </c>
      <c r="N9" s="1">
        <v>0</v>
      </c>
      <c r="O9" s="1"/>
      <c r="P9" s="1">
        <v>6</v>
      </c>
      <c r="Q9" s="9">
        <f t="shared" si="1"/>
        <v>10</v>
      </c>
      <c r="R9" s="1"/>
      <c r="S9" s="11">
        <v>16</v>
      </c>
      <c r="T9" s="14">
        <v>0.48958333333333331</v>
      </c>
      <c r="U9" s="14">
        <v>0.52222222222222225</v>
      </c>
      <c r="V9" s="5"/>
      <c r="W9" t="s">
        <v>64</v>
      </c>
    </row>
    <row r="10" spans="1:23" x14ac:dyDescent="0.25">
      <c r="A10" s="20">
        <v>5</v>
      </c>
      <c r="B10" s="1">
        <v>251</v>
      </c>
      <c r="C10" s="1" t="s">
        <v>41</v>
      </c>
      <c r="D10" s="1">
        <v>2</v>
      </c>
      <c r="E10" s="1">
        <v>1</v>
      </c>
      <c r="F10" s="1">
        <v>1</v>
      </c>
      <c r="G10" s="1">
        <v>2</v>
      </c>
      <c r="H10" s="1"/>
      <c r="I10" s="1"/>
      <c r="J10" s="9">
        <f t="shared" si="0"/>
        <v>6</v>
      </c>
      <c r="K10" s="1">
        <v>1</v>
      </c>
      <c r="L10" s="1">
        <v>5</v>
      </c>
      <c r="M10" s="1">
        <v>1</v>
      </c>
      <c r="N10" s="1">
        <v>1</v>
      </c>
      <c r="O10" s="1"/>
      <c r="P10" s="1">
        <v>3</v>
      </c>
      <c r="Q10" s="9">
        <f t="shared" si="1"/>
        <v>11</v>
      </c>
      <c r="R10" s="1"/>
      <c r="S10" s="11">
        <f t="shared" ref="S10:S16" si="2">SUM(R10,Q10,J10)</f>
        <v>17</v>
      </c>
      <c r="T10" s="14">
        <v>0.48958333333333331</v>
      </c>
      <c r="U10" s="14">
        <v>0.52152777777777781</v>
      </c>
      <c r="V10" s="5"/>
      <c r="W10" t="s">
        <v>64</v>
      </c>
    </row>
    <row r="11" spans="1:23" x14ac:dyDescent="0.25">
      <c r="A11" s="20">
        <v>6</v>
      </c>
      <c r="B11" s="1">
        <v>282</v>
      </c>
      <c r="C11" s="1" t="s">
        <v>53</v>
      </c>
      <c r="D11" s="1">
        <v>0</v>
      </c>
      <c r="E11" s="1">
        <v>1</v>
      </c>
      <c r="F11" s="1">
        <v>5</v>
      </c>
      <c r="G11" s="1">
        <v>0</v>
      </c>
      <c r="H11" s="1"/>
      <c r="I11" s="1"/>
      <c r="J11" s="9">
        <f t="shared" si="0"/>
        <v>6</v>
      </c>
      <c r="K11" s="1">
        <v>0</v>
      </c>
      <c r="L11" s="1">
        <v>1</v>
      </c>
      <c r="M11" s="1">
        <v>5</v>
      </c>
      <c r="N11" s="1">
        <v>0</v>
      </c>
      <c r="O11" s="1"/>
      <c r="P11" s="1">
        <v>6</v>
      </c>
      <c r="Q11" s="9">
        <f t="shared" si="1"/>
        <v>12</v>
      </c>
      <c r="R11" s="1"/>
      <c r="S11" s="11">
        <f t="shared" si="2"/>
        <v>18</v>
      </c>
      <c r="T11" s="14">
        <v>0.48958333333333331</v>
      </c>
      <c r="U11" s="14">
        <v>0.53055555555555556</v>
      </c>
      <c r="V11" s="5"/>
      <c r="W11" t="s">
        <v>63</v>
      </c>
    </row>
    <row r="12" spans="1:23" x14ac:dyDescent="0.25">
      <c r="A12" s="20">
        <v>7</v>
      </c>
      <c r="B12" s="1">
        <v>253</v>
      </c>
      <c r="C12" s="1" t="s">
        <v>55</v>
      </c>
      <c r="D12" s="1">
        <v>5</v>
      </c>
      <c r="E12" s="1">
        <v>0</v>
      </c>
      <c r="F12" s="1">
        <v>1</v>
      </c>
      <c r="G12" s="1">
        <v>5</v>
      </c>
      <c r="H12" s="1"/>
      <c r="I12" s="1"/>
      <c r="J12" s="9">
        <f t="shared" si="0"/>
        <v>11</v>
      </c>
      <c r="K12" s="1">
        <v>3</v>
      </c>
      <c r="L12" s="1">
        <v>3</v>
      </c>
      <c r="M12" s="1">
        <v>5</v>
      </c>
      <c r="N12" s="1">
        <v>1</v>
      </c>
      <c r="O12" s="1"/>
      <c r="P12" s="1">
        <v>10</v>
      </c>
      <c r="Q12" s="9">
        <f t="shared" si="1"/>
        <v>22</v>
      </c>
      <c r="R12" s="1"/>
      <c r="S12" s="11">
        <f t="shared" si="2"/>
        <v>33</v>
      </c>
      <c r="T12" s="14">
        <v>0.48958333333333331</v>
      </c>
      <c r="U12" s="14">
        <v>0.52013888888888882</v>
      </c>
      <c r="V12" s="5"/>
      <c r="W12" t="s">
        <v>65</v>
      </c>
    </row>
    <row r="13" spans="1:23" x14ac:dyDescent="0.25">
      <c r="A13" s="20">
        <v>8</v>
      </c>
      <c r="B13" s="1">
        <v>252</v>
      </c>
      <c r="C13" s="1" t="s">
        <v>42</v>
      </c>
      <c r="D13" s="1">
        <v>5</v>
      </c>
      <c r="E13" s="1">
        <v>1</v>
      </c>
      <c r="F13" s="1">
        <v>3</v>
      </c>
      <c r="G13" s="1">
        <v>5</v>
      </c>
      <c r="H13" s="1"/>
      <c r="I13" s="1"/>
      <c r="J13" s="9">
        <f t="shared" si="0"/>
        <v>14</v>
      </c>
      <c r="K13" s="1">
        <v>1</v>
      </c>
      <c r="L13" s="1">
        <v>2</v>
      </c>
      <c r="M13" s="1">
        <v>2</v>
      </c>
      <c r="N13" s="1">
        <v>1</v>
      </c>
      <c r="O13" s="1"/>
      <c r="P13" s="1">
        <v>14</v>
      </c>
      <c r="Q13" s="9">
        <f t="shared" si="1"/>
        <v>20</v>
      </c>
      <c r="R13" s="1"/>
      <c r="S13" s="11">
        <f t="shared" si="2"/>
        <v>34</v>
      </c>
      <c r="T13" s="14">
        <v>0.48958333333333331</v>
      </c>
      <c r="U13" s="14">
        <v>0.51944444444444449</v>
      </c>
      <c r="V13" s="5"/>
      <c r="W13" t="s">
        <v>65</v>
      </c>
    </row>
    <row r="14" spans="1:23" x14ac:dyDescent="0.25">
      <c r="A14" s="20">
        <v>9</v>
      </c>
      <c r="B14" s="1">
        <v>1</v>
      </c>
      <c r="C14" s="1" t="s">
        <v>43</v>
      </c>
      <c r="D14" s="1">
        <v>5</v>
      </c>
      <c r="E14" s="1">
        <v>5</v>
      </c>
      <c r="F14" s="1">
        <v>1</v>
      </c>
      <c r="G14" s="1">
        <v>1</v>
      </c>
      <c r="H14" s="1"/>
      <c r="I14" s="1"/>
      <c r="J14" s="9">
        <f t="shared" si="0"/>
        <v>12</v>
      </c>
      <c r="K14" s="1">
        <v>1</v>
      </c>
      <c r="L14" s="1">
        <v>5</v>
      </c>
      <c r="M14" s="1">
        <v>5</v>
      </c>
      <c r="N14" s="1">
        <v>5</v>
      </c>
      <c r="O14" s="1"/>
      <c r="P14" s="1">
        <v>16</v>
      </c>
      <c r="Q14" s="9">
        <f t="shared" si="1"/>
        <v>32</v>
      </c>
      <c r="R14" s="1"/>
      <c r="S14" s="11">
        <f t="shared" si="2"/>
        <v>44</v>
      </c>
      <c r="T14" s="14">
        <v>0.48958333333333331</v>
      </c>
      <c r="U14" s="14">
        <v>0.51597222222222217</v>
      </c>
      <c r="V14" s="5"/>
      <c r="W14" t="s">
        <v>65</v>
      </c>
    </row>
    <row r="15" spans="1:23" x14ac:dyDescent="0.25">
      <c r="A15" s="20">
        <v>10</v>
      </c>
      <c r="B15" s="1">
        <v>142</v>
      </c>
      <c r="C15" s="1" t="s">
        <v>57</v>
      </c>
      <c r="D15" s="1">
        <v>5</v>
      </c>
      <c r="E15" s="1">
        <v>5</v>
      </c>
      <c r="F15" s="1">
        <v>5</v>
      </c>
      <c r="G15" s="1">
        <v>5</v>
      </c>
      <c r="H15" s="1"/>
      <c r="I15" s="1"/>
      <c r="J15" s="9">
        <f t="shared" si="0"/>
        <v>20</v>
      </c>
      <c r="K15" s="1">
        <v>5</v>
      </c>
      <c r="L15" s="1">
        <v>5</v>
      </c>
      <c r="M15" s="1">
        <v>3</v>
      </c>
      <c r="N15" s="1">
        <v>5</v>
      </c>
      <c r="O15" s="1"/>
      <c r="P15" s="1">
        <v>16</v>
      </c>
      <c r="Q15" s="9">
        <f t="shared" si="1"/>
        <v>34</v>
      </c>
      <c r="R15" s="1"/>
      <c r="S15" s="11">
        <f t="shared" si="2"/>
        <v>54</v>
      </c>
      <c r="T15" s="14">
        <v>0.48958333333333331</v>
      </c>
      <c r="U15" s="14">
        <v>0.52500000000000002</v>
      </c>
      <c r="V15" s="5"/>
      <c r="W15" t="s">
        <v>65</v>
      </c>
    </row>
    <row r="16" spans="1:23" x14ac:dyDescent="0.25">
      <c r="A16" s="20">
        <v>11</v>
      </c>
      <c r="B16" s="1">
        <v>2</v>
      </c>
      <c r="C16" s="1" t="s">
        <v>54</v>
      </c>
      <c r="D16" s="1">
        <v>5</v>
      </c>
      <c r="E16" s="1">
        <v>5</v>
      </c>
      <c r="F16" s="1">
        <v>5</v>
      </c>
      <c r="G16" s="1">
        <v>5</v>
      </c>
      <c r="H16" s="1"/>
      <c r="I16" s="1"/>
      <c r="J16" s="9">
        <f t="shared" si="0"/>
        <v>20</v>
      </c>
      <c r="K16" s="1">
        <v>5</v>
      </c>
      <c r="L16" s="1">
        <v>5</v>
      </c>
      <c r="M16" s="1">
        <v>5</v>
      </c>
      <c r="N16" s="1">
        <v>5</v>
      </c>
      <c r="O16" s="1"/>
      <c r="P16" s="1">
        <v>20</v>
      </c>
      <c r="Q16" s="9">
        <f t="shared" si="1"/>
        <v>40</v>
      </c>
      <c r="R16" s="1"/>
      <c r="S16" s="11">
        <f t="shared" si="2"/>
        <v>60</v>
      </c>
      <c r="T16" s="14">
        <v>0.48958333333333331</v>
      </c>
      <c r="U16" s="14">
        <v>0.53402777777777777</v>
      </c>
      <c r="V16" s="5"/>
      <c r="W16" t="s">
        <v>65</v>
      </c>
    </row>
    <row r="17" spans="1:22" x14ac:dyDescent="0.25">
      <c r="A17" s="20">
        <v>12</v>
      </c>
      <c r="B17" s="1"/>
      <c r="C17" s="1"/>
      <c r="D17" s="1"/>
      <c r="E17" s="1"/>
      <c r="F17" s="1"/>
      <c r="G17" s="1"/>
      <c r="H17" s="1"/>
      <c r="I17" s="1"/>
      <c r="J17" s="9">
        <f t="shared" ref="J17:J25" si="3">SUM(D17:I17)</f>
        <v>0</v>
      </c>
      <c r="K17" s="1"/>
      <c r="L17" s="1"/>
      <c r="M17" s="1"/>
      <c r="N17" s="1"/>
      <c r="O17" s="1"/>
      <c r="P17" s="1"/>
      <c r="Q17" s="9">
        <f t="shared" ref="Q17:Q25" si="4">SUM(K17:P17)</f>
        <v>0</v>
      </c>
      <c r="R17" s="1"/>
      <c r="S17" s="11">
        <f t="shared" ref="S17:S24" si="5">SUM(R17,Q17,J17)</f>
        <v>0</v>
      </c>
      <c r="T17" s="1"/>
      <c r="U17" s="1"/>
      <c r="V17" s="5"/>
    </row>
    <row r="18" spans="1:22" x14ac:dyDescent="0.25">
      <c r="A18" s="20">
        <v>13</v>
      </c>
      <c r="B18" s="1"/>
      <c r="C18" s="1"/>
      <c r="D18" s="1"/>
      <c r="E18" s="1"/>
      <c r="F18" s="1"/>
      <c r="G18" s="1"/>
      <c r="H18" s="1"/>
      <c r="I18" s="1"/>
      <c r="J18" s="9">
        <f t="shared" si="3"/>
        <v>0</v>
      </c>
      <c r="K18" s="1"/>
      <c r="L18" s="1"/>
      <c r="M18" s="1"/>
      <c r="N18" s="1"/>
      <c r="O18" s="1"/>
      <c r="P18" s="1"/>
      <c r="Q18" s="9">
        <f t="shared" si="4"/>
        <v>0</v>
      </c>
      <c r="R18" s="1"/>
      <c r="S18" s="11">
        <f t="shared" si="5"/>
        <v>0</v>
      </c>
      <c r="T18" s="1"/>
      <c r="U18" s="1"/>
      <c r="V18" s="5"/>
    </row>
    <row r="19" spans="1:22" x14ac:dyDescent="0.25">
      <c r="A19" s="20">
        <v>14</v>
      </c>
      <c r="B19" s="1"/>
      <c r="C19" s="1"/>
      <c r="D19" s="1"/>
      <c r="E19" s="1"/>
      <c r="F19" s="1"/>
      <c r="G19" s="1"/>
      <c r="H19" s="1"/>
      <c r="I19" s="1"/>
      <c r="J19" s="9">
        <f t="shared" si="3"/>
        <v>0</v>
      </c>
      <c r="K19" s="1"/>
      <c r="L19" s="1"/>
      <c r="M19" s="1"/>
      <c r="N19" s="1"/>
      <c r="O19" s="1"/>
      <c r="P19" s="1"/>
      <c r="Q19" s="9">
        <f t="shared" si="4"/>
        <v>0</v>
      </c>
      <c r="R19" s="1"/>
      <c r="S19" s="11">
        <f t="shared" si="5"/>
        <v>0</v>
      </c>
      <c r="T19" s="1"/>
      <c r="U19" s="1"/>
      <c r="V19" s="5"/>
    </row>
    <row r="20" spans="1:22" x14ac:dyDescent="0.25">
      <c r="A20" s="20">
        <v>15</v>
      </c>
      <c r="B20" s="1"/>
      <c r="C20" s="1"/>
      <c r="D20" s="1"/>
      <c r="E20" s="1"/>
      <c r="F20" s="1"/>
      <c r="G20" s="1"/>
      <c r="H20" s="1"/>
      <c r="I20" s="1"/>
      <c r="J20" s="9">
        <f t="shared" si="3"/>
        <v>0</v>
      </c>
      <c r="K20" s="1"/>
      <c r="L20" s="1"/>
      <c r="M20" s="1"/>
      <c r="N20" s="1"/>
      <c r="O20" s="1"/>
      <c r="P20" s="1"/>
      <c r="Q20" s="9">
        <f t="shared" si="4"/>
        <v>0</v>
      </c>
      <c r="R20" s="1"/>
      <c r="S20" s="11">
        <f t="shared" si="5"/>
        <v>0</v>
      </c>
      <c r="T20" s="1"/>
      <c r="U20" s="1"/>
      <c r="V20" s="5"/>
    </row>
    <row r="21" spans="1:22" x14ac:dyDescent="0.25">
      <c r="A21" s="20">
        <v>16</v>
      </c>
      <c r="B21" s="1"/>
      <c r="C21" s="1"/>
      <c r="D21" s="1"/>
      <c r="E21" s="1"/>
      <c r="F21" s="1"/>
      <c r="G21" s="1"/>
      <c r="H21" s="1"/>
      <c r="I21" s="1"/>
      <c r="J21" s="9">
        <f t="shared" si="3"/>
        <v>0</v>
      </c>
      <c r="K21" s="1"/>
      <c r="L21" s="1"/>
      <c r="M21" s="1"/>
      <c r="N21" s="1"/>
      <c r="O21" s="1"/>
      <c r="P21" s="1"/>
      <c r="Q21" s="9">
        <f t="shared" si="4"/>
        <v>0</v>
      </c>
      <c r="R21" s="1"/>
      <c r="S21" s="11">
        <f t="shared" si="5"/>
        <v>0</v>
      </c>
      <c r="T21" s="1"/>
      <c r="U21" s="1"/>
      <c r="V21" s="5"/>
    </row>
    <row r="22" spans="1:22" x14ac:dyDescent="0.25">
      <c r="A22" s="20">
        <v>17</v>
      </c>
      <c r="B22" s="1"/>
      <c r="C22" s="1"/>
      <c r="D22" s="1"/>
      <c r="E22" s="1"/>
      <c r="F22" s="1"/>
      <c r="G22" s="1"/>
      <c r="H22" s="1"/>
      <c r="I22" s="1"/>
      <c r="J22" s="9">
        <f t="shared" si="3"/>
        <v>0</v>
      </c>
      <c r="K22" s="1"/>
      <c r="L22" s="1"/>
      <c r="M22" s="1"/>
      <c r="N22" s="1"/>
      <c r="O22" s="1"/>
      <c r="P22" s="1"/>
      <c r="Q22" s="9">
        <f t="shared" si="4"/>
        <v>0</v>
      </c>
      <c r="R22" s="1"/>
      <c r="S22" s="11">
        <f t="shared" si="5"/>
        <v>0</v>
      </c>
      <c r="T22" s="1"/>
      <c r="U22" s="1"/>
      <c r="V22" s="5"/>
    </row>
    <row r="23" spans="1:22" x14ac:dyDescent="0.25">
      <c r="A23" s="20">
        <v>18</v>
      </c>
      <c r="B23" s="1"/>
      <c r="C23" s="1"/>
      <c r="D23" s="1"/>
      <c r="E23" s="1"/>
      <c r="F23" s="1"/>
      <c r="G23" s="1"/>
      <c r="H23" s="1"/>
      <c r="I23" s="1"/>
      <c r="J23" s="9">
        <f t="shared" si="3"/>
        <v>0</v>
      </c>
      <c r="K23" s="1"/>
      <c r="L23" s="1"/>
      <c r="M23" s="1"/>
      <c r="N23" s="1"/>
      <c r="O23" s="1"/>
      <c r="P23" s="1"/>
      <c r="Q23" s="9">
        <f t="shared" si="4"/>
        <v>0</v>
      </c>
      <c r="R23" s="1"/>
      <c r="S23" s="11">
        <f t="shared" si="5"/>
        <v>0</v>
      </c>
      <c r="T23" s="1"/>
      <c r="U23" s="1"/>
      <c r="V23" s="5"/>
    </row>
    <row r="24" spans="1:22" x14ac:dyDescent="0.25">
      <c r="A24" s="20">
        <v>19</v>
      </c>
      <c r="B24" s="1"/>
      <c r="C24" s="1"/>
      <c r="D24" s="1"/>
      <c r="E24" s="1"/>
      <c r="F24" s="1"/>
      <c r="G24" s="1"/>
      <c r="H24" s="1"/>
      <c r="I24" s="1"/>
      <c r="J24" s="9">
        <f t="shared" si="3"/>
        <v>0</v>
      </c>
      <c r="K24" s="1"/>
      <c r="L24" s="1"/>
      <c r="M24" s="1"/>
      <c r="N24" s="1"/>
      <c r="O24" s="1"/>
      <c r="P24" s="1"/>
      <c r="Q24" s="9">
        <f t="shared" si="4"/>
        <v>0</v>
      </c>
      <c r="R24" s="1"/>
      <c r="S24" s="11">
        <f t="shared" si="5"/>
        <v>0</v>
      </c>
      <c r="T24" s="1"/>
      <c r="U24" s="1"/>
      <c r="V24" s="5"/>
    </row>
    <row r="25" spans="1:22" ht="15.75" thickBot="1" x14ac:dyDescent="0.3">
      <c r="A25" s="21">
        <v>20</v>
      </c>
      <c r="B25" s="6"/>
      <c r="C25" s="6"/>
      <c r="D25" s="6"/>
      <c r="E25" s="6"/>
      <c r="F25" s="6"/>
      <c r="G25" s="6"/>
      <c r="H25" s="6"/>
      <c r="I25" s="6"/>
      <c r="J25" s="10">
        <f t="shared" si="3"/>
        <v>0</v>
      </c>
      <c r="K25" s="6"/>
      <c r="L25" s="6"/>
      <c r="M25" s="6"/>
      <c r="N25" s="6"/>
      <c r="O25" s="6"/>
      <c r="P25" s="6"/>
      <c r="Q25" s="10">
        <f t="shared" si="4"/>
        <v>0</v>
      </c>
      <c r="R25" s="6"/>
      <c r="S25" s="12">
        <f>SUM(J25,Q25,R25)</f>
        <v>0</v>
      </c>
      <c r="T25" s="6"/>
      <c r="U25" s="6"/>
      <c r="V25" s="7"/>
    </row>
  </sheetData>
  <sortState ref="B6:S16">
    <sortCondition ref="S6:S16"/>
  </sortState>
  <mergeCells count="11">
    <mergeCell ref="A1:V2"/>
    <mergeCell ref="A3:A5"/>
    <mergeCell ref="B3:B5"/>
    <mergeCell ref="C3:C5"/>
    <mergeCell ref="D3:S3"/>
    <mergeCell ref="D4:J4"/>
    <mergeCell ref="K4:Q4"/>
    <mergeCell ref="R4:R5"/>
    <mergeCell ref="S4:S5"/>
    <mergeCell ref="T3:U4"/>
    <mergeCell ref="V3:V5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7"/>
  <sheetViews>
    <sheetView workbookViewId="0">
      <selection activeCell="C7" sqref="C7"/>
    </sheetView>
  </sheetViews>
  <sheetFormatPr defaultRowHeight="15" x14ac:dyDescent="0.25"/>
  <cols>
    <col min="3" max="3" width="23.28515625" customWidth="1"/>
    <col min="4" max="9" width="3.28515625" customWidth="1"/>
    <col min="10" max="10" width="5.5703125" customWidth="1"/>
    <col min="11" max="16" width="3.28515625" customWidth="1"/>
    <col min="17" max="17" width="5.5703125" customWidth="1"/>
    <col min="18" max="18" width="7.42578125" customWidth="1"/>
    <col min="19" max="19" width="9.42578125" bestFit="1" customWidth="1"/>
    <col min="20" max="20" width="10.28515625" customWidth="1"/>
    <col min="21" max="21" width="14.28515625" bestFit="1" customWidth="1"/>
    <col min="22" max="22" width="14.140625" customWidth="1"/>
  </cols>
  <sheetData>
    <row r="1" spans="1:23" x14ac:dyDescent="0.25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3" ht="15.75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</row>
    <row r="3" spans="1:23" x14ac:dyDescent="0.25">
      <c r="A3" s="81" t="s">
        <v>0</v>
      </c>
      <c r="B3" s="82" t="s">
        <v>1</v>
      </c>
      <c r="C3" s="83" t="s">
        <v>2</v>
      </c>
      <c r="D3" s="84" t="s">
        <v>11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2" t="s">
        <v>8</v>
      </c>
      <c r="U3" s="82"/>
      <c r="V3" s="85" t="s">
        <v>70</v>
      </c>
    </row>
    <row r="4" spans="1:23" x14ac:dyDescent="0.25">
      <c r="A4" s="86"/>
      <c r="B4" s="75"/>
      <c r="C4" s="74"/>
      <c r="D4" s="76" t="s">
        <v>3</v>
      </c>
      <c r="E4" s="76"/>
      <c r="F4" s="76"/>
      <c r="G4" s="76"/>
      <c r="H4" s="76"/>
      <c r="I4" s="76"/>
      <c r="J4" s="76"/>
      <c r="K4" s="76" t="s">
        <v>4</v>
      </c>
      <c r="L4" s="76"/>
      <c r="M4" s="76"/>
      <c r="N4" s="76"/>
      <c r="O4" s="76"/>
      <c r="P4" s="76"/>
      <c r="Q4" s="76"/>
      <c r="R4" s="77" t="s">
        <v>6</v>
      </c>
      <c r="S4" s="78" t="s">
        <v>7</v>
      </c>
      <c r="T4" s="75"/>
      <c r="U4" s="75"/>
      <c r="V4" s="87"/>
    </row>
    <row r="5" spans="1:23" x14ac:dyDescent="0.25">
      <c r="A5" s="86"/>
      <c r="B5" s="75"/>
      <c r="C5" s="74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8" t="s">
        <v>5</v>
      </c>
      <c r="K5" s="2">
        <v>1</v>
      </c>
      <c r="L5" s="2">
        <v>2</v>
      </c>
      <c r="M5" s="2">
        <v>3</v>
      </c>
      <c r="N5" s="2">
        <v>4</v>
      </c>
      <c r="O5" s="2">
        <v>5</v>
      </c>
      <c r="P5" s="2">
        <v>6</v>
      </c>
      <c r="Q5" s="9" t="s">
        <v>5</v>
      </c>
      <c r="R5" s="77"/>
      <c r="S5" s="78"/>
      <c r="T5" s="3" t="s">
        <v>9</v>
      </c>
      <c r="U5" s="2" t="s">
        <v>10</v>
      </c>
      <c r="V5" s="87"/>
    </row>
    <row r="6" spans="1:23" x14ac:dyDescent="0.25">
      <c r="A6" s="13">
        <v>1</v>
      </c>
      <c r="B6" s="1">
        <v>1</v>
      </c>
      <c r="C6" s="1" t="s">
        <v>19</v>
      </c>
      <c r="D6" s="1">
        <v>0</v>
      </c>
      <c r="E6" s="1">
        <v>5</v>
      </c>
      <c r="F6" s="1">
        <v>0</v>
      </c>
      <c r="G6" s="1">
        <v>0</v>
      </c>
      <c r="H6" s="1"/>
      <c r="I6" s="1"/>
      <c r="J6" s="9">
        <f>SUM(D6:I6)</f>
        <v>5</v>
      </c>
      <c r="K6" s="1">
        <v>0</v>
      </c>
      <c r="L6" s="1">
        <v>0</v>
      </c>
      <c r="M6" s="1">
        <v>0</v>
      </c>
      <c r="N6" s="1">
        <v>0</v>
      </c>
      <c r="O6" s="1"/>
      <c r="P6" s="1"/>
      <c r="Q6" s="9">
        <f>SUM(K6:P6)</f>
        <v>0</v>
      </c>
      <c r="R6" s="1"/>
      <c r="S6" s="11">
        <f>SUM(R6,Q6,J6)</f>
        <v>5</v>
      </c>
      <c r="T6" s="14">
        <v>0.55555555555555558</v>
      </c>
      <c r="U6" s="14">
        <v>0.59375</v>
      </c>
      <c r="V6" s="88" t="s">
        <v>71</v>
      </c>
    </row>
    <row r="7" spans="1:23" x14ac:dyDescent="0.25">
      <c r="A7" s="13">
        <v>2</v>
      </c>
      <c r="B7" s="1">
        <v>2</v>
      </c>
      <c r="C7" s="1" t="s">
        <v>21</v>
      </c>
      <c r="D7" s="1">
        <v>0</v>
      </c>
      <c r="E7" s="1">
        <v>0</v>
      </c>
      <c r="F7" s="1">
        <v>5</v>
      </c>
      <c r="G7" s="1">
        <v>0</v>
      </c>
      <c r="H7" s="1"/>
      <c r="I7" s="1"/>
      <c r="J7" s="9">
        <f>SUM(D7:I7)</f>
        <v>5</v>
      </c>
      <c r="K7" s="1">
        <v>0</v>
      </c>
      <c r="L7" s="1">
        <v>1</v>
      </c>
      <c r="M7" s="1">
        <v>0</v>
      </c>
      <c r="N7" s="1">
        <v>1</v>
      </c>
      <c r="O7" s="1"/>
      <c r="P7" s="1"/>
      <c r="Q7" s="9">
        <f>SUM(K7:P7)</f>
        <v>2</v>
      </c>
      <c r="R7" s="1"/>
      <c r="S7" s="11">
        <f>SUM(R7,Q7,J7)</f>
        <v>7</v>
      </c>
      <c r="T7" s="14">
        <v>0.55555555555555558</v>
      </c>
      <c r="U7" s="14">
        <v>0.59513888888888888</v>
      </c>
      <c r="V7" s="88" t="s">
        <v>72</v>
      </c>
    </row>
    <row r="8" spans="1:23" x14ac:dyDescent="0.25">
      <c r="A8" s="13">
        <v>3</v>
      </c>
      <c r="B8" s="1">
        <v>3</v>
      </c>
      <c r="C8" s="1" t="s">
        <v>23</v>
      </c>
      <c r="D8" s="1">
        <v>5</v>
      </c>
      <c r="E8" s="1">
        <v>0</v>
      </c>
      <c r="F8" s="1">
        <v>5</v>
      </c>
      <c r="G8" s="1">
        <v>5</v>
      </c>
      <c r="H8" s="1"/>
      <c r="I8" s="1"/>
      <c r="J8" s="9">
        <f>SUM(D8:I8)</f>
        <v>15</v>
      </c>
      <c r="K8" s="1">
        <v>0</v>
      </c>
      <c r="L8" s="1">
        <v>5</v>
      </c>
      <c r="M8" s="1">
        <v>5</v>
      </c>
      <c r="N8" s="1">
        <v>1</v>
      </c>
      <c r="O8" s="1"/>
      <c r="P8" s="1"/>
      <c r="Q8" s="9">
        <f>SUM(K8:P8)</f>
        <v>11</v>
      </c>
      <c r="R8" s="1"/>
      <c r="S8" s="11">
        <f>SUM(R8,Q8,J8)</f>
        <v>26</v>
      </c>
      <c r="T8" s="14">
        <v>0.55555555555555558</v>
      </c>
      <c r="U8" s="16">
        <v>0.59236111111111112</v>
      </c>
      <c r="V8" s="88" t="s">
        <v>73</v>
      </c>
    </row>
    <row r="9" spans="1:23" x14ac:dyDescent="0.25">
      <c r="A9" s="13">
        <v>4</v>
      </c>
      <c r="B9" s="1">
        <v>5</v>
      </c>
      <c r="C9" s="1" t="s">
        <v>26</v>
      </c>
      <c r="D9" s="1">
        <v>5</v>
      </c>
      <c r="E9" s="1">
        <v>5</v>
      </c>
      <c r="F9" s="1">
        <v>5</v>
      </c>
      <c r="G9" s="1">
        <v>5</v>
      </c>
      <c r="H9" s="1"/>
      <c r="I9" s="1"/>
      <c r="J9" s="9">
        <f>SUM(D9:I9)</f>
        <v>20</v>
      </c>
      <c r="K9" s="1">
        <v>5</v>
      </c>
      <c r="L9" s="1">
        <v>3</v>
      </c>
      <c r="M9" s="1">
        <v>5</v>
      </c>
      <c r="N9" s="1">
        <v>5</v>
      </c>
      <c r="O9" s="1"/>
      <c r="P9" s="1"/>
      <c r="Q9" s="9">
        <f>SUM(K9:P9)</f>
        <v>18</v>
      </c>
      <c r="R9" s="1"/>
      <c r="S9" s="11">
        <f>SUM(R9,Q9,J9)</f>
        <v>38</v>
      </c>
      <c r="T9" s="14">
        <v>0.55555555555555558</v>
      </c>
      <c r="U9" s="14">
        <v>0.58680555555555558</v>
      </c>
      <c r="V9" s="88" t="s">
        <v>74</v>
      </c>
    </row>
    <row r="10" spans="1:23" x14ac:dyDescent="0.25">
      <c r="A10" s="13">
        <v>5</v>
      </c>
      <c r="B10" s="1">
        <v>9</v>
      </c>
      <c r="C10" s="1" t="s">
        <v>28</v>
      </c>
      <c r="D10" s="1">
        <v>5</v>
      </c>
      <c r="E10" s="1">
        <v>5</v>
      </c>
      <c r="F10" s="1">
        <v>5</v>
      </c>
      <c r="G10" s="1">
        <v>5</v>
      </c>
      <c r="H10" s="1"/>
      <c r="I10" s="1"/>
      <c r="J10" s="9">
        <f>SUM(D10:I10)</f>
        <v>20</v>
      </c>
      <c r="K10" s="1">
        <v>5</v>
      </c>
      <c r="L10" s="1">
        <v>5</v>
      </c>
      <c r="M10" s="1">
        <v>5</v>
      </c>
      <c r="N10" s="1">
        <v>3</v>
      </c>
      <c r="O10" s="1"/>
      <c r="P10" s="1"/>
      <c r="Q10" s="9">
        <f>SUM(K10:P10)</f>
        <v>18</v>
      </c>
      <c r="R10" s="1"/>
      <c r="S10" s="11">
        <f>SUM(R10,Q10,J10)</f>
        <v>38</v>
      </c>
      <c r="T10" s="14">
        <v>0.55555555555555558</v>
      </c>
      <c r="U10" s="14">
        <v>0.59444444444444444</v>
      </c>
      <c r="V10" s="88" t="s">
        <v>75</v>
      </c>
    </row>
    <row r="11" spans="1:23" x14ac:dyDescent="0.25">
      <c r="A11" s="13">
        <v>6</v>
      </c>
      <c r="B11" s="1">
        <v>53</v>
      </c>
      <c r="C11" s="1" t="s">
        <v>30</v>
      </c>
      <c r="D11" s="1">
        <v>5</v>
      </c>
      <c r="E11" s="1">
        <v>5</v>
      </c>
      <c r="F11" s="1">
        <v>5</v>
      </c>
      <c r="G11" s="1">
        <v>5</v>
      </c>
      <c r="H11" s="1"/>
      <c r="I11" s="1"/>
      <c r="J11" s="9">
        <f t="shared" ref="J11" si="0">SUM(D11:I11)</f>
        <v>20</v>
      </c>
      <c r="K11" s="1">
        <v>5</v>
      </c>
      <c r="L11" s="1">
        <v>5</v>
      </c>
      <c r="M11" s="1">
        <v>5</v>
      </c>
      <c r="N11" s="1">
        <v>5</v>
      </c>
      <c r="O11" s="1"/>
      <c r="P11" s="1"/>
      <c r="Q11" s="9">
        <f t="shared" ref="Q11" si="1">SUM(K11:P11)</f>
        <v>20</v>
      </c>
      <c r="R11" s="1"/>
      <c r="S11" s="11">
        <f t="shared" ref="S11" si="2">SUM(R11,Q11,J11)</f>
        <v>40</v>
      </c>
      <c r="T11" s="14">
        <v>0.55555555555555558</v>
      </c>
      <c r="U11" s="14">
        <v>0.57291666666666663</v>
      </c>
      <c r="V11" s="88" t="s">
        <v>67</v>
      </c>
    </row>
    <row r="12" spans="1:23" x14ac:dyDescent="0.25">
      <c r="A12" s="13">
        <v>7</v>
      </c>
      <c r="B12" s="1">
        <v>51</v>
      </c>
      <c r="C12" s="1" t="s">
        <v>44</v>
      </c>
      <c r="D12" s="1">
        <v>5</v>
      </c>
      <c r="E12" s="1">
        <v>5</v>
      </c>
      <c r="F12" s="1">
        <v>5</v>
      </c>
      <c r="G12" s="1">
        <v>5</v>
      </c>
      <c r="H12" s="1"/>
      <c r="I12" s="1"/>
      <c r="J12" s="9">
        <f>SUM(D12:I12)</f>
        <v>20</v>
      </c>
      <c r="K12" s="1">
        <v>5</v>
      </c>
      <c r="L12" s="1">
        <v>5</v>
      </c>
      <c r="M12" s="1">
        <v>5</v>
      </c>
      <c r="N12" s="1">
        <v>5</v>
      </c>
      <c r="O12" s="1"/>
      <c r="P12" s="1"/>
      <c r="Q12" s="9">
        <f>SUM(K12:P12)</f>
        <v>20</v>
      </c>
      <c r="R12" s="1"/>
      <c r="S12" s="11">
        <f>SUM(R12,Q12,J12)</f>
        <v>40</v>
      </c>
      <c r="T12" s="14">
        <v>0.55555555555555558</v>
      </c>
      <c r="U12" s="14">
        <v>0.58402777777777781</v>
      </c>
      <c r="V12" s="88" t="s">
        <v>66</v>
      </c>
      <c r="W12" s="23"/>
    </row>
    <row r="13" spans="1:23" ht="15.75" thickBot="1" x14ac:dyDescent="0.3">
      <c r="A13" s="89">
        <v>8</v>
      </c>
      <c r="B13" s="6">
        <v>12</v>
      </c>
      <c r="C13" s="6" t="s">
        <v>58</v>
      </c>
      <c r="D13" s="6">
        <v>5</v>
      </c>
      <c r="E13" s="6">
        <v>5</v>
      </c>
      <c r="F13" s="6">
        <v>5</v>
      </c>
      <c r="G13" s="6">
        <v>5</v>
      </c>
      <c r="H13" s="6"/>
      <c r="I13" s="6"/>
      <c r="J13" s="10">
        <f>SUM(D13:I13)</f>
        <v>20</v>
      </c>
      <c r="K13" s="6">
        <v>5</v>
      </c>
      <c r="L13" s="6">
        <v>5</v>
      </c>
      <c r="M13" s="6">
        <v>5</v>
      </c>
      <c r="N13" s="6">
        <v>5</v>
      </c>
      <c r="O13" s="6"/>
      <c r="P13" s="6"/>
      <c r="Q13" s="10">
        <f>SUM(K13:P13)</f>
        <v>20</v>
      </c>
      <c r="R13" s="6"/>
      <c r="S13" s="12">
        <f>SUM(R13,Q13,J13)</f>
        <v>40</v>
      </c>
      <c r="T13" s="90">
        <v>0.55555555555555558</v>
      </c>
      <c r="U13" s="90">
        <v>0.58888888888888891</v>
      </c>
      <c r="V13" s="7"/>
    </row>
    <row r="15" spans="1:23" x14ac:dyDescent="0.2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70"/>
      <c r="V15" s="69"/>
    </row>
    <row r="16" spans="1:23" x14ac:dyDescent="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2:22" x14ac:dyDescent="0.2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</sheetData>
  <sortState ref="B6:S12">
    <sortCondition ref="S6:S12"/>
  </sortState>
  <mergeCells count="11">
    <mergeCell ref="A1:V2"/>
    <mergeCell ref="A3:A5"/>
    <mergeCell ref="B3:B5"/>
    <mergeCell ref="C3:C5"/>
    <mergeCell ref="D3:S3"/>
    <mergeCell ref="D4:J4"/>
    <mergeCell ref="K4:Q4"/>
    <mergeCell ref="R4:R5"/>
    <mergeCell ref="S4:S5"/>
    <mergeCell ref="T3:U4"/>
    <mergeCell ref="V3:V5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5"/>
  <sheetViews>
    <sheetView workbookViewId="0">
      <selection activeCell="V16" sqref="V16"/>
    </sheetView>
  </sheetViews>
  <sheetFormatPr defaultRowHeight="15" x14ac:dyDescent="0.25"/>
  <cols>
    <col min="1" max="2" width="9.140625" style="92"/>
    <col min="3" max="3" width="23.28515625" style="92" customWidth="1"/>
    <col min="4" max="9" width="3.28515625" style="92" customWidth="1"/>
    <col min="10" max="10" width="5.5703125" style="92" customWidth="1"/>
    <col min="11" max="16" width="3.28515625" style="92" customWidth="1"/>
    <col min="17" max="17" width="5.5703125" style="92" customWidth="1"/>
    <col min="18" max="18" width="7.42578125" style="92" customWidth="1"/>
    <col min="19" max="19" width="9.42578125" style="92" bestFit="1" customWidth="1"/>
    <col min="20" max="20" width="10.28515625" style="92" customWidth="1"/>
    <col min="21" max="21" width="14.28515625" style="92" bestFit="1" customWidth="1"/>
    <col min="22" max="22" width="12.5703125" style="92" customWidth="1"/>
    <col min="23" max="16384" width="9.140625" style="92"/>
  </cols>
  <sheetData>
    <row r="1" spans="1:22" x14ac:dyDescent="0.25">
      <c r="A1" s="63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1:22" ht="15.75" thickBot="1" x14ac:dyDescent="0.3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2" x14ac:dyDescent="0.25">
      <c r="A3" s="39" t="s">
        <v>0</v>
      </c>
      <c r="B3" s="42" t="s">
        <v>1</v>
      </c>
      <c r="C3" s="45" t="s">
        <v>2</v>
      </c>
      <c r="D3" s="25" t="s">
        <v>11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 t="s">
        <v>8</v>
      </c>
      <c r="U3" s="29"/>
      <c r="V3" s="85" t="s">
        <v>70</v>
      </c>
    </row>
    <row r="4" spans="1:22" x14ac:dyDescent="0.25">
      <c r="A4" s="40"/>
      <c r="B4" s="43"/>
      <c r="C4" s="46"/>
      <c r="D4" s="32" t="s">
        <v>3</v>
      </c>
      <c r="E4" s="33"/>
      <c r="F4" s="33"/>
      <c r="G4" s="33"/>
      <c r="H4" s="33"/>
      <c r="I4" s="33"/>
      <c r="J4" s="34"/>
      <c r="K4" s="32" t="s">
        <v>4</v>
      </c>
      <c r="L4" s="33"/>
      <c r="M4" s="33"/>
      <c r="N4" s="33"/>
      <c r="O4" s="33"/>
      <c r="P4" s="33"/>
      <c r="Q4" s="34"/>
      <c r="R4" s="35" t="s">
        <v>6</v>
      </c>
      <c r="S4" s="37" t="s">
        <v>7</v>
      </c>
      <c r="T4" s="30"/>
      <c r="U4" s="31"/>
      <c r="V4" s="87"/>
    </row>
    <row r="5" spans="1:22" x14ac:dyDescent="0.25">
      <c r="A5" s="41"/>
      <c r="B5" s="44"/>
      <c r="C5" s="47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8" t="s">
        <v>5</v>
      </c>
      <c r="K5" s="2">
        <v>1</v>
      </c>
      <c r="L5" s="2">
        <v>2</v>
      </c>
      <c r="M5" s="2">
        <v>3</v>
      </c>
      <c r="N5" s="2">
        <v>4</v>
      </c>
      <c r="O5" s="2">
        <v>5</v>
      </c>
      <c r="P5" s="2">
        <v>6</v>
      </c>
      <c r="Q5" s="8" t="s">
        <v>5</v>
      </c>
      <c r="R5" s="36"/>
      <c r="S5" s="38"/>
      <c r="T5" s="3" t="s">
        <v>9</v>
      </c>
      <c r="U5" s="2" t="s">
        <v>10</v>
      </c>
      <c r="V5" s="87"/>
    </row>
    <row r="6" spans="1:22" x14ac:dyDescent="0.25">
      <c r="A6" s="19">
        <v>1</v>
      </c>
      <c r="B6" s="2">
        <v>151</v>
      </c>
      <c r="C6" s="2" t="s">
        <v>48</v>
      </c>
      <c r="D6" s="2">
        <v>0</v>
      </c>
      <c r="E6" s="2">
        <v>0</v>
      </c>
      <c r="F6" s="2">
        <v>1</v>
      </c>
      <c r="G6" s="2">
        <v>0</v>
      </c>
      <c r="H6" s="2"/>
      <c r="I6" s="2"/>
      <c r="J6" s="8">
        <f t="shared" ref="J6:J13" si="0">SUM(D6:I6)</f>
        <v>1</v>
      </c>
      <c r="K6" s="2">
        <v>0</v>
      </c>
      <c r="L6" s="2">
        <v>0</v>
      </c>
      <c r="M6" s="2">
        <v>0</v>
      </c>
      <c r="N6" s="2">
        <v>5</v>
      </c>
      <c r="O6" s="2"/>
      <c r="P6" s="2"/>
      <c r="Q6" s="8">
        <f t="shared" ref="Q6:Q13" si="1">SUM(K6:P6)</f>
        <v>5</v>
      </c>
      <c r="R6" s="2"/>
      <c r="S6" s="79">
        <f t="shared" ref="S6:S13" si="2">SUM(R6,Q6,J6)</f>
        <v>6</v>
      </c>
      <c r="T6" s="98">
        <v>0.51041666666666663</v>
      </c>
      <c r="U6" s="98">
        <v>0.54166666666666663</v>
      </c>
      <c r="V6" s="4" t="s">
        <v>85</v>
      </c>
    </row>
    <row r="7" spans="1:22" x14ac:dyDescent="0.25">
      <c r="A7" s="19">
        <v>2</v>
      </c>
      <c r="B7" s="2">
        <v>154</v>
      </c>
      <c r="C7" s="2" t="s">
        <v>33</v>
      </c>
      <c r="D7" s="2">
        <v>5</v>
      </c>
      <c r="E7" s="2">
        <v>0</v>
      </c>
      <c r="F7" s="2">
        <v>1</v>
      </c>
      <c r="G7" s="2">
        <v>5</v>
      </c>
      <c r="H7" s="2"/>
      <c r="I7" s="2"/>
      <c r="J7" s="8">
        <f t="shared" si="0"/>
        <v>11</v>
      </c>
      <c r="K7" s="2">
        <v>1</v>
      </c>
      <c r="L7" s="2">
        <v>5</v>
      </c>
      <c r="M7" s="2">
        <v>0</v>
      </c>
      <c r="N7" s="2">
        <v>2</v>
      </c>
      <c r="O7" s="2"/>
      <c r="P7" s="2"/>
      <c r="Q7" s="8">
        <f t="shared" si="1"/>
        <v>8</v>
      </c>
      <c r="R7" s="2"/>
      <c r="S7" s="79">
        <f t="shared" si="2"/>
        <v>19</v>
      </c>
      <c r="T7" s="98">
        <v>0.51041666666666663</v>
      </c>
      <c r="U7" s="98">
        <v>0.5395833333333333</v>
      </c>
      <c r="V7" s="4" t="s">
        <v>86</v>
      </c>
    </row>
    <row r="8" spans="1:22" x14ac:dyDescent="0.25">
      <c r="A8" s="19">
        <v>3</v>
      </c>
      <c r="B8" s="2">
        <v>152</v>
      </c>
      <c r="C8" s="2" t="s">
        <v>32</v>
      </c>
      <c r="D8" s="2">
        <v>5</v>
      </c>
      <c r="E8" s="2">
        <v>5</v>
      </c>
      <c r="F8" s="2">
        <v>1</v>
      </c>
      <c r="G8" s="2">
        <v>3</v>
      </c>
      <c r="H8" s="2"/>
      <c r="I8" s="2"/>
      <c r="J8" s="8">
        <f t="shared" si="0"/>
        <v>14</v>
      </c>
      <c r="K8" s="2">
        <v>5</v>
      </c>
      <c r="L8" s="2">
        <v>5</v>
      </c>
      <c r="M8" s="2">
        <v>5</v>
      </c>
      <c r="N8" s="2">
        <v>3</v>
      </c>
      <c r="O8" s="2"/>
      <c r="P8" s="2"/>
      <c r="Q8" s="8">
        <f t="shared" si="1"/>
        <v>18</v>
      </c>
      <c r="R8" s="2"/>
      <c r="S8" s="79">
        <f t="shared" si="2"/>
        <v>32</v>
      </c>
      <c r="T8" s="98">
        <v>0.51041666666666696</v>
      </c>
      <c r="U8" s="106">
        <v>0.54097222222222219</v>
      </c>
      <c r="V8" s="107" t="s">
        <v>87</v>
      </c>
    </row>
    <row r="9" spans="1:22" x14ac:dyDescent="0.25">
      <c r="A9" s="19">
        <v>4</v>
      </c>
      <c r="B9" s="2">
        <v>155</v>
      </c>
      <c r="C9" s="2" t="s">
        <v>34</v>
      </c>
      <c r="D9" s="2">
        <v>5</v>
      </c>
      <c r="E9" s="2">
        <v>5</v>
      </c>
      <c r="F9" s="2">
        <v>5</v>
      </c>
      <c r="G9" s="2">
        <v>5</v>
      </c>
      <c r="H9" s="2"/>
      <c r="I9" s="2"/>
      <c r="J9" s="8">
        <f t="shared" si="0"/>
        <v>20</v>
      </c>
      <c r="K9" s="2">
        <v>5</v>
      </c>
      <c r="L9" s="2">
        <v>5</v>
      </c>
      <c r="M9" s="2">
        <v>2</v>
      </c>
      <c r="N9" s="2">
        <v>5</v>
      </c>
      <c r="O9" s="2"/>
      <c r="P9" s="2"/>
      <c r="Q9" s="8">
        <f t="shared" si="1"/>
        <v>17</v>
      </c>
      <c r="R9" s="2"/>
      <c r="S9" s="79">
        <f t="shared" si="2"/>
        <v>37</v>
      </c>
      <c r="T9" s="98">
        <v>0.51041666666666696</v>
      </c>
      <c r="U9" s="98">
        <v>0.53611111111111109</v>
      </c>
      <c r="V9" s="4" t="s">
        <v>88</v>
      </c>
    </row>
    <row r="10" spans="1:22" x14ac:dyDescent="0.25">
      <c r="A10" s="19">
        <v>5</v>
      </c>
      <c r="B10" s="2">
        <v>99</v>
      </c>
      <c r="C10" s="2" t="s">
        <v>89</v>
      </c>
      <c r="D10" s="2">
        <v>5</v>
      </c>
      <c r="E10" s="2">
        <v>5</v>
      </c>
      <c r="F10" s="2">
        <v>2</v>
      </c>
      <c r="G10" s="2">
        <v>5</v>
      </c>
      <c r="H10" s="2"/>
      <c r="I10" s="2"/>
      <c r="J10" s="8">
        <f t="shared" si="0"/>
        <v>17</v>
      </c>
      <c r="K10" s="2">
        <v>5</v>
      </c>
      <c r="L10" s="2">
        <v>5</v>
      </c>
      <c r="M10" s="2">
        <v>5</v>
      </c>
      <c r="N10" s="2">
        <v>5</v>
      </c>
      <c r="O10" s="2"/>
      <c r="P10" s="2"/>
      <c r="Q10" s="8">
        <f t="shared" si="1"/>
        <v>20</v>
      </c>
      <c r="R10" s="2"/>
      <c r="S10" s="79">
        <f t="shared" si="2"/>
        <v>37</v>
      </c>
      <c r="T10" s="98">
        <v>0.51041666666666696</v>
      </c>
      <c r="U10" s="98">
        <v>0.53888888888888886</v>
      </c>
      <c r="V10" s="4"/>
    </row>
    <row r="11" spans="1:22" x14ac:dyDescent="0.25">
      <c r="A11" s="19">
        <v>6</v>
      </c>
      <c r="B11" s="2">
        <v>156</v>
      </c>
      <c r="C11" s="2" t="s">
        <v>35</v>
      </c>
      <c r="D11" s="2">
        <v>5</v>
      </c>
      <c r="E11" s="2">
        <v>5</v>
      </c>
      <c r="F11" s="2">
        <v>5</v>
      </c>
      <c r="G11" s="2">
        <v>5</v>
      </c>
      <c r="H11" s="2"/>
      <c r="I11" s="2"/>
      <c r="J11" s="8">
        <f t="shared" si="0"/>
        <v>20</v>
      </c>
      <c r="K11" s="2">
        <v>5</v>
      </c>
      <c r="L11" s="2">
        <v>5</v>
      </c>
      <c r="M11" s="2">
        <v>5</v>
      </c>
      <c r="N11" s="2">
        <v>5</v>
      </c>
      <c r="O11" s="2"/>
      <c r="P11" s="2"/>
      <c r="Q11" s="8">
        <f t="shared" si="1"/>
        <v>20</v>
      </c>
      <c r="R11" s="2"/>
      <c r="S11" s="79">
        <f t="shared" si="2"/>
        <v>40</v>
      </c>
      <c r="T11" s="98">
        <v>0.51041666666666696</v>
      </c>
      <c r="U11" s="98">
        <v>0.52708333333333335</v>
      </c>
      <c r="V11" s="4" t="s">
        <v>90</v>
      </c>
    </row>
    <row r="12" spans="1:22" x14ac:dyDescent="0.25">
      <c r="A12" s="19">
        <v>7</v>
      </c>
      <c r="B12" s="2">
        <v>101</v>
      </c>
      <c r="C12" s="2" t="s">
        <v>49</v>
      </c>
      <c r="D12" s="2">
        <v>5</v>
      </c>
      <c r="E12" s="2">
        <v>5</v>
      </c>
      <c r="F12" s="2">
        <v>5</v>
      </c>
      <c r="G12" s="2">
        <v>5</v>
      </c>
      <c r="H12" s="2"/>
      <c r="I12" s="2"/>
      <c r="J12" s="8">
        <f t="shared" si="0"/>
        <v>20</v>
      </c>
      <c r="K12" s="2">
        <v>5</v>
      </c>
      <c r="L12" s="2">
        <v>5</v>
      </c>
      <c r="M12" s="2">
        <v>5</v>
      </c>
      <c r="N12" s="2">
        <v>5</v>
      </c>
      <c r="O12" s="2"/>
      <c r="P12" s="2"/>
      <c r="Q12" s="8">
        <f t="shared" si="1"/>
        <v>20</v>
      </c>
      <c r="R12" s="2"/>
      <c r="S12" s="79">
        <f t="shared" si="2"/>
        <v>40</v>
      </c>
      <c r="T12" s="98">
        <v>0.51041666666666696</v>
      </c>
      <c r="U12" s="98">
        <v>0.52847222222222223</v>
      </c>
      <c r="V12" s="4" t="s">
        <v>91</v>
      </c>
    </row>
    <row r="13" spans="1:22" ht="15.75" thickBot="1" x14ac:dyDescent="0.3">
      <c r="A13" s="91">
        <v>8</v>
      </c>
      <c r="B13" s="108">
        <v>157</v>
      </c>
      <c r="C13" s="108" t="s">
        <v>36</v>
      </c>
      <c r="D13" s="108">
        <v>5</v>
      </c>
      <c r="E13" s="108">
        <v>5</v>
      </c>
      <c r="F13" s="108">
        <v>5</v>
      </c>
      <c r="G13" s="108">
        <v>5</v>
      </c>
      <c r="H13" s="108"/>
      <c r="I13" s="108"/>
      <c r="J13" s="109">
        <f t="shared" si="0"/>
        <v>20</v>
      </c>
      <c r="K13" s="108">
        <v>5</v>
      </c>
      <c r="L13" s="108">
        <v>5</v>
      </c>
      <c r="M13" s="108">
        <v>5</v>
      </c>
      <c r="N13" s="108">
        <v>5</v>
      </c>
      <c r="O13" s="108"/>
      <c r="P13" s="108"/>
      <c r="Q13" s="109">
        <f t="shared" si="1"/>
        <v>20</v>
      </c>
      <c r="R13" s="108"/>
      <c r="S13" s="110">
        <f t="shared" si="2"/>
        <v>40</v>
      </c>
      <c r="T13" s="98">
        <v>0.51041666666666696</v>
      </c>
      <c r="U13" s="111">
        <v>0.53263888888888888</v>
      </c>
      <c r="V13" s="112" t="s">
        <v>92</v>
      </c>
    </row>
    <row r="14" spans="1:22" x14ac:dyDescent="0.25">
      <c r="B14" s="22"/>
      <c r="C14" s="22"/>
      <c r="D14" s="22"/>
      <c r="E14" s="22"/>
      <c r="F14" s="22"/>
      <c r="G14" s="22"/>
      <c r="H14" s="22"/>
      <c r="I14" s="22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  <c r="V14" s="22"/>
    </row>
    <row r="15" spans="1:22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</sheetData>
  <sortState ref="B6:S13">
    <sortCondition ref="S6:S13"/>
  </sortState>
  <mergeCells count="11">
    <mergeCell ref="A1:V2"/>
    <mergeCell ref="A3:A5"/>
    <mergeCell ref="B3:B5"/>
    <mergeCell ref="C3:C5"/>
    <mergeCell ref="D3:S3"/>
    <mergeCell ref="D4:J4"/>
    <mergeCell ref="K4:Q4"/>
    <mergeCell ref="R4:R5"/>
    <mergeCell ref="S4:S5"/>
    <mergeCell ref="T3:U4"/>
    <mergeCell ref="V3:V5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J18" sqref="J18"/>
    </sheetView>
  </sheetViews>
  <sheetFormatPr defaultRowHeight="15" x14ac:dyDescent="0.25"/>
  <cols>
    <col min="1" max="1" width="8.28515625" customWidth="1"/>
    <col min="3" max="3" width="17.5703125" customWidth="1"/>
    <col min="4" max="4" width="4.5703125" customWidth="1"/>
    <col min="5" max="5" width="4.85546875" customWidth="1"/>
    <col min="6" max="6" width="4.5703125" customWidth="1"/>
    <col min="7" max="7" width="6.42578125" customWidth="1"/>
    <col min="8" max="8" width="0" hidden="1" customWidth="1"/>
    <col min="9" max="9" width="8.28515625" customWidth="1"/>
    <col min="11" max="11" width="14" customWidth="1"/>
    <col min="12" max="12" width="4.140625" customWidth="1"/>
    <col min="13" max="13" width="4" customWidth="1"/>
    <col min="14" max="14" width="4.5703125" customWidth="1"/>
    <col min="15" max="15" width="4.7109375" hidden="1" customWidth="1"/>
    <col min="16" max="16" width="3.7109375" customWidth="1"/>
    <col min="17" max="17" width="4.85546875" customWidth="1"/>
    <col min="18" max="18" width="9.140625" hidden="1" customWidth="1"/>
  </cols>
  <sheetData>
    <row r="1" spans="1:11" x14ac:dyDescent="0.25">
      <c r="A1" t="s">
        <v>59</v>
      </c>
    </row>
    <row r="3" spans="1:11" ht="26.25" x14ac:dyDescent="0.4">
      <c r="B3" s="24" t="s">
        <v>60</v>
      </c>
    </row>
    <row r="6" spans="1:11" x14ac:dyDescent="0.25">
      <c r="A6" s="78" t="s">
        <v>77</v>
      </c>
      <c r="B6" s="75" t="s">
        <v>78</v>
      </c>
      <c r="C6" s="74" t="s">
        <v>17</v>
      </c>
      <c r="D6" s="74" t="s">
        <v>82</v>
      </c>
      <c r="E6" s="74"/>
      <c r="F6" s="74"/>
      <c r="G6" s="78" t="s">
        <v>84</v>
      </c>
      <c r="H6" s="100"/>
      <c r="I6" s="74" t="s">
        <v>83</v>
      </c>
      <c r="J6" s="74"/>
      <c r="K6" s="75" t="s">
        <v>70</v>
      </c>
    </row>
    <row r="7" spans="1:11" x14ac:dyDescent="0.25">
      <c r="A7" s="78"/>
      <c r="B7" s="75"/>
      <c r="C7" s="74"/>
      <c r="D7" s="100" t="s">
        <v>18</v>
      </c>
      <c r="E7" s="100" t="s">
        <v>20</v>
      </c>
      <c r="F7" s="100" t="s">
        <v>22</v>
      </c>
      <c r="G7" s="78"/>
      <c r="H7" s="100"/>
      <c r="I7" s="74"/>
      <c r="J7" s="74"/>
      <c r="K7" s="75"/>
    </row>
    <row r="8" spans="1:11" x14ac:dyDescent="0.25">
      <c r="A8" s="101">
        <v>1</v>
      </c>
      <c r="B8" s="100">
        <v>141</v>
      </c>
      <c r="C8" s="100" t="s">
        <v>56</v>
      </c>
      <c r="D8" s="100">
        <v>0</v>
      </c>
      <c r="E8" s="100">
        <v>0</v>
      </c>
      <c r="F8" s="100">
        <v>0</v>
      </c>
      <c r="G8" s="102">
        <v>0</v>
      </c>
      <c r="H8" s="100"/>
      <c r="I8" s="104">
        <v>0.48958333333333331</v>
      </c>
      <c r="J8" s="104">
        <v>0.51527777777777783</v>
      </c>
      <c r="K8" s="103" t="s">
        <v>18</v>
      </c>
    </row>
    <row r="9" spans="1:11" x14ac:dyDescent="0.25">
      <c r="A9" s="101">
        <v>2</v>
      </c>
      <c r="B9" s="100">
        <v>172</v>
      </c>
      <c r="C9" s="100" t="s">
        <v>37</v>
      </c>
      <c r="D9" s="100">
        <v>1</v>
      </c>
      <c r="E9" s="100">
        <v>0</v>
      </c>
      <c r="F9" s="100">
        <v>0</v>
      </c>
      <c r="G9" s="102">
        <v>1</v>
      </c>
      <c r="H9" s="100"/>
      <c r="I9" s="104">
        <v>0.48958333333333331</v>
      </c>
      <c r="J9" s="104">
        <v>0.51388888888888895</v>
      </c>
      <c r="K9" s="100" t="s">
        <v>20</v>
      </c>
    </row>
    <row r="10" spans="1:11" x14ac:dyDescent="0.25">
      <c r="A10" s="101">
        <v>3</v>
      </c>
      <c r="B10" s="100">
        <v>203</v>
      </c>
      <c r="C10" s="100" t="s">
        <v>52</v>
      </c>
      <c r="D10" s="100">
        <v>1</v>
      </c>
      <c r="E10" s="100">
        <v>1</v>
      </c>
      <c r="F10" s="100">
        <v>1</v>
      </c>
      <c r="G10" s="102">
        <v>3</v>
      </c>
      <c r="H10" s="100"/>
      <c r="I10" s="104">
        <v>0.48958333333333331</v>
      </c>
      <c r="J10" s="105">
        <v>0.51874999999999993</v>
      </c>
      <c r="K10" s="100" t="s">
        <v>22</v>
      </c>
    </row>
    <row r="11" spans="1:11" x14ac:dyDescent="0.25">
      <c r="A11" s="101">
        <v>4</v>
      </c>
      <c r="B11" s="100">
        <v>204</v>
      </c>
      <c r="C11" s="100" t="s">
        <v>40</v>
      </c>
      <c r="D11" s="100">
        <v>6</v>
      </c>
      <c r="E11" s="100">
        <v>4</v>
      </c>
      <c r="F11" s="100">
        <v>6</v>
      </c>
      <c r="G11" s="102">
        <v>16</v>
      </c>
      <c r="H11" s="100"/>
      <c r="I11" s="104">
        <v>0.48958333333333331</v>
      </c>
      <c r="J11" s="104">
        <v>0.52222222222222225</v>
      </c>
      <c r="K11" s="100" t="s">
        <v>24</v>
      </c>
    </row>
  </sheetData>
  <mergeCells count="7">
    <mergeCell ref="K6:K7"/>
    <mergeCell ref="A6:A7"/>
    <mergeCell ref="B6:B7"/>
    <mergeCell ref="C6:C7"/>
    <mergeCell ref="D6:F6"/>
    <mergeCell ref="G6:G7"/>
    <mergeCell ref="I6:J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"/>
  <sheetViews>
    <sheetView workbookViewId="0">
      <selection activeCell="F20" sqref="F20"/>
    </sheetView>
  </sheetViews>
  <sheetFormatPr defaultRowHeight="15" x14ac:dyDescent="0.25"/>
  <cols>
    <col min="1" max="1" width="8.28515625" customWidth="1"/>
    <col min="3" max="3" width="17.5703125" customWidth="1"/>
    <col min="4" max="4" width="4.5703125" customWidth="1"/>
    <col min="5" max="5" width="4.85546875" customWidth="1"/>
    <col min="6" max="6" width="4.5703125" customWidth="1"/>
    <col min="7" max="7" width="6.42578125" customWidth="1"/>
    <col min="8" max="8" width="0.42578125" hidden="1" customWidth="1"/>
    <col min="9" max="9" width="8.28515625" customWidth="1"/>
    <col min="11" max="11" width="14" customWidth="1"/>
    <col min="12" max="12" width="4" customWidth="1"/>
    <col min="13" max="13" width="5.28515625" customWidth="1"/>
    <col min="14" max="14" width="3.5703125" customWidth="1"/>
    <col min="15" max="15" width="1.85546875" customWidth="1"/>
    <col min="16" max="16" width="6.28515625" customWidth="1"/>
    <col min="18" max="18" width="4.85546875" customWidth="1"/>
    <col min="19" max="19" width="9.140625" customWidth="1"/>
  </cols>
  <sheetData>
    <row r="4" spans="1:11" ht="26.25" x14ac:dyDescent="0.4">
      <c r="C4" s="24" t="s">
        <v>62</v>
      </c>
    </row>
    <row r="7" spans="1:11" ht="18.75" customHeight="1" x14ac:dyDescent="0.25">
      <c r="A7" s="99" t="s">
        <v>77</v>
      </c>
      <c r="B7" s="77" t="s">
        <v>78</v>
      </c>
      <c r="C7" s="76" t="s">
        <v>17</v>
      </c>
      <c r="D7" s="76" t="s">
        <v>82</v>
      </c>
      <c r="E7" s="76"/>
      <c r="F7" s="76"/>
      <c r="G7" s="99" t="s">
        <v>84</v>
      </c>
      <c r="H7" s="2"/>
      <c r="I7" s="76" t="s">
        <v>83</v>
      </c>
      <c r="J7" s="76"/>
      <c r="K7" s="77" t="s">
        <v>70</v>
      </c>
    </row>
    <row r="8" spans="1:11" ht="15" customHeight="1" x14ac:dyDescent="0.25">
      <c r="A8" s="99"/>
      <c r="B8" s="77"/>
      <c r="C8" s="76"/>
      <c r="D8" s="2" t="s">
        <v>18</v>
      </c>
      <c r="E8" s="2" t="s">
        <v>20</v>
      </c>
      <c r="F8" s="2" t="s">
        <v>22</v>
      </c>
      <c r="G8" s="99"/>
      <c r="H8" s="2"/>
      <c r="I8" s="76"/>
      <c r="J8" s="76"/>
      <c r="K8" s="77"/>
    </row>
    <row r="9" spans="1:11" x14ac:dyDescent="0.25">
      <c r="A9" s="79">
        <v>1</v>
      </c>
      <c r="B9" s="2">
        <v>251</v>
      </c>
      <c r="C9" s="2" t="s">
        <v>41</v>
      </c>
      <c r="D9" s="2">
        <v>6</v>
      </c>
      <c r="E9" s="2">
        <v>8</v>
      </c>
      <c r="F9" s="2">
        <v>3</v>
      </c>
      <c r="G9" s="79">
        <v>17</v>
      </c>
      <c r="H9" s="2"/>
      <c r="I9" s="98">
        <v>0.48958333333333331</v>
      </c>
      <c r="J9" s="98">
        <v>0.52152777777777781</v>
      </c>
      <c r="K9" s="3" t="s">
        <v>18</v>
      </c>
    </row>
    <row r="10" spans="1:11" x14ac:dyDescent="0.25">
      <c r="A10" s="79">
        <v>2</v>
      </c>
      <c r="B10" s="2">
        <v>253</v>
      </c>
      <c r="C10" s="2" t="s">
        <v>55</v>
      </c>
      <c r="D10" s="2">
        <v>11</v>
      </c>
      <c r="E10" s="2">
        <v>12</v>
      </c>
      <c r="F10" s="2">
        <v>10</v>
      </c>
      <c r="G10" s="79">
        <v>33</v>
      </c>
      <c r="H10" s="2"/>
      <c r="I10" s="98">
        <v>0.48958333333333331</v>
      </c>
      <c r="J10" s="98">
        <v>0.52013888888888882</v>
      </c>
      <c r="K10" s="2" t="s">
        <v>20</v>
      </c>
    </row>
    <row r="11" spans="1:11" x14ac:dyDescent="0.25">
      <c r="A11" s="79">
        <v>3</v>
      </c>
      <c r="B11" s="2">
        <v>252</v>
      </c>
      <c r="C11" s="2" t="s">
        <v>42</v>
      </c>
      <c r="D11" s="2">
        <v>14</v>
      </c>
      <c r="E11" s="2">
        <v>6</v>
      </c>
      <c r="F11" s="2">
        <v>14</v>
      </c>
      <c r="G11" s="79">
        <v>34</v>
      </c>
      <c r="H11" s="2"/>
      <c r="I11" s="98">
        <v>0.48958333333333331</v>
      </c>
      <c r="J11" s="98">
        <v>0.51944444444444449</v>
      </c>
      <c r="K11" s="2" t="s">
        <v>22</v>
      </c>
    </row>
    <row r="12" spans="1:11" x14ac:dyDescent="0.25">
      <c r="A12" s="79">
        <v>4</v>
      </c>
      <c r="B12" s="2">
        <v>1</v>
      </c>
      <c r="C12" s="2" t="s">
        <v>43</v>
      </c>
      <c r="D12" s="2">
        <v>12</v>
      </c>
      <c r="E12" s="2">
        <v>16</v>
      </c>
      <c r="F12" s="2">
        <v>16</v>
      </c>
      <c r="G12" s="79">
        <v>44</v>
      </c>
      <c r="H12" s="2"/>
      <c r="I12" s="98">
        <v>0.48958333333333331</v>
      </c>
      <c r="J12" s="98">
        <v>0.51597222222222217</v>
      </c>
      <c r="K12" s="2" t="s">
        <v>24</v>
      </c>
    </row>
    <row r="13" spans="1:11" x14ac:dyDescent="0.25">
      <c r="A13" s="79">
        <v>5</v>
      </c>
      <c r="B13" s="2">
        <v>142</v>
      </c>
      <c r="C13" s="2" t="s">
        <v>57</v>
      </c>
      <c r="D13" s="2">
        <v>20</v>
      </c>
      <c r="E13" s="2">
        <v>18</v>
      </c>
      <c r="F13" s="2">
        <v>16</v>
      </c>
      <c r="G13" s="79">
        <v>54</v>
      </c>
      <c r="H13" s="2"/>
      <c r="I13" s="98">
        <v>0.48958333333333331</v>
      </c>
      <c r="J13" s="98">
        <v>0.52500000000000002</v>
      </c>
      <c r="K13" s="2" t="s">
        <v>25</v>
      </c>
    </row>
    <row r="14" spans="1:11" x14ac:dyDescent="0.25">
      <c r="A14" s="79">
        <v>6</v>
      </c>
      <c r="B14" s="2">
        <v>2</v>
      </c>
      <c r="C14" s="2" t="s">
        <v>54</v>
      </c>
      <c r="D14" s="2">
        <v>20</v>
      </c>
      <c r="E14" s="2">
        <v>20</v>
      </c>
      <c r="F14" s="2">
        <v>20</v>
      </c>
      <c r="G14" s="79">
        <v>60</v>
      </c>
      <c r="H14" s="2"/>
      <c r="I14" s="98">
        <v>0.48958333333333331</v>
      </c>
      <c r="J14" s="98">
        <v>0.53402777777777777</v>
      </c>
      <c r="K14" s="2" t="s">
        <v>27</v>
      </c>
    </row>
  </sheetData>
  <mergeCells count="7">
    <mergeCell ref="K7:K8"/>
    <mergeCell ref="D7:F7"/>
    <mergeCell ref="B7:B8"/>
    <mergeCell ref="C7:C8"/>
    <mergeCell ref="A7:A8"/>
    <mergeCell ref="I7:J8"/>
    <mergeCell ref="G7:G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8"/>
  <sheetViews>
    <sheetView workbookViewId="0">
      <selection activeCell="A7" sqref="A7:A8"/>
    </sheetView>
  </sheetViews>
  <sheetFormatPr defaultRowHeight="15" x14ac:dyDescent="0.25"/>
  <cols>
    <col min="2" max="2" width="8.7109375" customWidth="1"/>
    <col min="3" max="3" width="17.28515625" customWidth="1"/>
    <col min="4" max="5" width="6.42578125" customWidth="1"/>
    <col min="6" max="6" width="6.5703125" customWidth="1"/>
    <col min="7" max="7" width="7.85546875" customWidth="1"/>
    <col min="9" max="9" width="3.140625" customWidth="1"/>
    <col min="10" max="10" width="5.85546875" customWidth="1"/>
    <col min="11" max="11" width="5" customWidth="1"/>
    <col min="12" max="12" width="5.140625" customWidth="1"/>
    <col min="14" max="14" width="9.140625" customWidth="1"/>
    <col min="15" max="15" width="9.140625" hidden="1" customWidth="1"/>
  </cols>
  <sheetData>
    <row r="5" spans="1:7" ht="23.25" x14ac:dyDescent="0.35">
      <c r="C5" s="93" t="s">
        <v>76</v>
      </c>
      <c r="D5" s="93"/>
      <c r="E5" s="93"/>
      <c r="F5" s="93"/>
      <c r="G5" s="93"/>
    </row>
    <row r="7" spans="1:7" ht="30" x14ac:dyDescent="0.25">
      <c r="A7" s="11" t="s">
        <v>77</v>
      </c>
      <c r="B7" s="94" t="s">
        <v>78</v>
      </c>
      <c r="C7" s="1" t="s">
        <v>17</v>
      </c>
      <c r="D7" s="1" t="s">
        <v>3</v>
      </c>
      <c r="E7" s="1" t="s">
        <v>4</v>
      </c>
      <c r="F7" s="1" t="s">
        <v>61</v>
      </c>
      <c r="G7" s="11" t="s">
        <v>79</v>
      </c>
    </row>
    <row r="8" spans="1:7" x14ac:dyDescent="0.25">
      <c r="A8" s="11" t="s">
        <v>18</v>
      </c>
      <c r="B8" s="1">
        <v>282</v>
      </c>
      <c r="C8" s="1" t="s">
        <v>53</v>
      </c>
      <c r="D8" s="1">
        <v>6</v>
      </c>
      <c r="E8" s="1">
        <v>6</v>
      </c>
      <c r="F8" s="1">
        <v>6</v>
      </c>
      <c r="G8" s="11">
        <v>18</v>
      </c>
    </row>
  </sheetData>
  <mergeCells count="1">
    <mergeCell ref="C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Červená</vt:lpstr>
      <vt:lpstr>Zelená</vt:lpstr>
      <vt:lpstr>Biela</vt:lpstr>
      <vt:lpstr>Žltá</vt:lpstr>
      <vt:lpstr>Modrá</vt:lpstr>
      <vt:lpstr>VB</vt:lpstr>
      <vt:lpstr>poussin</vt:lpstr>
      <vt:lpstr>Promensi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2012-05-12T12:25:39Z</cp:lastPrinted>
  <dcterms:created xsi:type="dcterms:W3CDTF">2012-05-06T07:54:52Z</dcterms:created>
  <dcterms:modified xsi:type="dcterms:W3CDTF">2012-05-14T11:01:09Z</dcterms:modified>
</cp:coreProperties>
</file>